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74B8D15A-1C46-4937-88A5-F891EEDF0DF3}" xr6:coauthVersionLast="47" xr6:coauthVersionMax="47" xr10:uidLastSave="{00000000-0000-0000-0000-000000000000}"/>
  <bookViews>
    <workbookView xWindow="2160" yWindow="2160" windowWidth="17256" windowHeight="8736" xr2:uid="{00000000-000D-0000-FFFF-FFFF00000000}"/>
  </bookViews>
  <sheets>
    <sheet name="COVER" sheetId="2" r:id="rId1"/>
    <sheet name="LAB" sheetId="5" r:id="rId2"/>
    <sheet name="MAT" sheetId="9" r:id="rId3"/>
    <sheet name="MAT 2" sheetId="10" r:id="rId4"/>
    <sheet name="SURVEYOR'S PARTICULARS" sheetId="7" r:id="rId5"/>
  </sheets>
  <definedNames>
    <definedName name="_xlnm.Print_Area" localSheetId="4">'SURVEYOR''S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7" i="10" l="1"/>
  <c r="E34" i="9"/>
  <c r="E23" i="5"/>
  <c r="E28" i="10" s="1"/>
  <c r="E29" i="10" l="1"/>
  <c r="D34" i="9"/>
  <c r="D27" i="10" s="1"/>
  <c r="D29" i="10" s="1"/>
  <c r="D23" i="5"/>
  <c r="D28" i="10" s="1"/>
</calcChain>
</file>

<file path=xl/sharedStrings.xml><?xml version="1.0" encoding="utf-8"?>
<sst xmlns="http://schemas.openxmlformats.org/spreadsheetml/2006/main" count="188" uniqueCount="128">
  <si>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</si>
  <si>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</si>
  <si>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</si>
  <si>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</si>
  <si>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</si>
  <si>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</si>
  <si>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</si>
  <si>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</si>
  <si>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</si>
  <si>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</si>
  <si>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</si>
  <si>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</si>
  <si>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</si>
  <si>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</si>
  <si>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</si>
  <si>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</si>
  <si>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</si>
  <si>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</si>
  <si>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</si>
  <si>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</si>
  <si>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</si>
  <si>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</si>
  <si>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</si>
  <si>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</si>
  <si>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</si>
  <si>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</si>
  <si>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</si>
  <si>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</si>
  <si>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</si>
  <si>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</si>
  <si>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</si>
  <si>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</si>
  <si>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</si>
  <si>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</si>
  <si>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</si>
  <si>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</si>
  <si>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</si>
  <si>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</si>
  <si>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</si>
  <si>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</si>
  <si>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</si>
  <si>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</si>
  <si>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</si>
  <si>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</si>
  <si>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</si>
  <si>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</si>
  <si>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</si>
  <si>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</si>
  <si>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</si>
  <si>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</si>
  <si>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</si>
  <si>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</si>
  <si>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</si>
  <si>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</si>
  <si>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</si>
  <si>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</si>
  <si>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</si>
  <si>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</si>
  <si>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Tel: 6880 4602 - Fax: 6880 4838</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</si>
  <si>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</si>
  <si>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</si>
  <si>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</si>
  <si>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</si>
  <si>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</si>
  <si>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TO CARRY OUT DIAGNOSTIC CHECK </t>
  </si>
  <si>
    <t xml:space="preserve">FRONT BUMPER </t>
  </si>
  <si>
    <t xml:space="preserve">FRONT BUMPER FIXING PARTS </t>
  </si>
  <si>
    <t xml:space="preserve">AIR CONDITIONER STICKER </t>
  </si>
  <si>
    <t xml:space="preserve">FRONT WHEEL HOUSING LINER - LH </t>
  </si>
  <si>
    <t xml:space="preserve">SUNDRIES </t>
  </si>
  <si>
    <t>AIG ASIA PACIFIC INSURANCE PTE LTD</t>
  </si>
  <si>
    <t>78 SHENTON WAY</t>
  </si>
  <si>
    <t>#07-16 AIG BUILDING</t>
  </si>
  <si>
    <t>SINGAPORE 079120</t>
  </si>
  <si>
    <t>Attn: Motor Claims Dept</t>
  </si>
  <si>
    <t>PA/OD/0970/2022/EQ</t>
  </si>
  <si>
    <r>
      <t xml:space="preserve">VEHICLE </t>
    </r>
    <r>
      <rPr>
        <b/>
        <u/>
        <sz val="10"/>
        <rFont val="Audi Type"/>
        <family val="2"/>
      </rPr>
      <t>IN</t>
    </r>
    <r>
      <rPr>
        <b/>
        <sz val="10"/>
        <rFont val="Audi Type"/>
        <family val="2"/>
      </rPr>
      <t xml:space="preserve"> WORKSHOP. KINDLY ARRANGE FOR SURVEY ON 8/11/2022</t>
    </r>
  </si>
  <si>
    <t xml:space="preserve">MS CHEE SIANG KEOW </t>
  </si>
  <si>
    <t xml:space="preserve">84 JALAN LOKAM </t>
  </si>
  <si>
    <t>SINGAPORE 537909</t>
  </si>
  <si>
    <t>HP +65 92767330</t>
  </si>
  <si>
    <t xml:space="preserve">OWN DAMAGE CLAIM </t>
  </si>
  <si>
    <t>SLR 3043 U</t>
  </si>
  <si>
    <t>AUDI A3 SEDAN 1.0 TFSI 8V</t>
  </si>
  <si>
    <t>CHZ 399389</t>
  </si>
  <si>
    <t>WAUZZZ8V6J1003544</t>
  </si>
  <si>
    <t xml:space="preserve">JALAN BESAR ROAD &gt; BENCOOLEN STREET </t>
  </si>
  <si>
    <t xml:space="preserve">(RIGHT BEFORE SIM LIM SQUARE) </t>
  </si>
  <si>
    <t xml:space="preserve">ESTIMATED LABOUR CHARGES FOR ACCIDENT VEHICLE SLR 3043 U </t>
  </si>
  <si>
    <t xml:space="preserve">TO REMOVE, CHECK AND TRANSFER FRONT WIRE HARNESS FOR HEADLIGHTS, HORNS, OUTSIDE TEMPERATURE SENSOR SND HEADLIGHT WASHER ASSY. </t>
  </si>
  <si>
    <t xml:space="preserve">TO REMOVE AND TRANSFER LHS HEADLIGHT'S CONTROL UNIT AND POWER MODULE. </t>
  </si>
  <si>
    <t xml:space="preserve">TO DISMANTLE AND RENEW FRONT BUMPER, LHS FRONT FENDER AND LHS HEADLIGHT. RE-ORGANIZE CRASH MANAGEMENT COMPONENTS. REINSTALL ALL PARTS REMOVED. </t>
  </si>
  <si>
    <t xml:space="preserve">TO RESPRAY FRONT BUMPER AND LHS FRONT FENDER. </t>
  </si>
  <si>
    <t xml:space="preserve">MATERIAL LIST FOR ACCIDENT VEHICLE REGN NO. SLR 3043 U </t>
  </si>
  <si>
    <t xml:space="preserve">FRONT BUMPER GRILLE - CENTER </t>
  </si>
  <si>
    <t xml:space="preserve">FRONT BUMPER CLOSING ELEMENT - LOWER CENTRE </t>
  </si>
  <si>
    <t xml:space="preserve">FRONT BUMPER CLOSING ELEMENT - LH </t>
  </si>
  <si>
    <t xml:space="preserve">FRONT BUMPER TRIM COVER - LH </t>
  </si>
  <si>
    <t xml:space="preserve">FRONT WHEEL HOUSING LINER ADAPTER - LH </t>
  </si>
  <si>
    <t xml:space="preserve">FRONT BUMPER AIR GUIDE GRILLE - LH </t>
  </si>
  <si>
    <t xml:space="preserve">FRONT BUMPER REINFORCEMENT BEAM </t>
  </si>
  <si>
    <t xml:space="preserve">FRONT BUMPER FOAM FILLER PIECE </t>
  </si>
  <si>
    <t xml:space="preserve">CAUTION SIGN STICKER </t>
  </si>
  <si>
    <t xml:space="preserve">HORN HIGH TONE - LH </t>
  </si>
  <si>
    <t xml:space="preserve">FRONT FENDER - LH </t>
  </si>
  <si>
    <t xml:space="preserve">FRONT FENDER ATTACHMENT PARTS </t>
  </si>
  <si>
    <t xml:space="preserve">FRONT FENDER BRACKET - LH </t>
  </si>
  <si>
    <t xml:space="preserve">FRONT FENDER BRACE </t>
  </si>
  <si>
    <t xml:space="preserve">HEADLIGHT - LH </t>
  </si>
  <si>
    <t xml:space="preserve">HEADLIGHT POWER MODULE - LH </t>
  </si>
  <si>
    <t xml:space="preserve">HEADLIGHT CONTROL UNIT </t>
  </si>
  <si>
    <t xml:space="preserve">HEADLIGHT HEAT SINK - LH </t>
  </si>
  <si>
    <t xml:space="preserve">HEADLIGHT HOSE - LH </t>
  </si>
  <si>
    <t xml:space="preserve">LIFT CYLINDER </t>
  </si>
  <si>
    <t xml:space="preserve">LIFT CYLINDER HOSE </t>
  </si>
  <si>
    <t xml:space="preserve">LIFT CYLINDER WASH WATER RESERVOIR </t>
  </si>
  <si>
    <t xml:space="preserve">OUTSIDE TEMPERATURE SENSOR BRACKET </t>
  </si>
  <si>
    <t xml:space="preserve">RADIATOR AIR GUIDE - LH </t>
  </si>
  <si>
    <t xml:space="preserve">RADIATOR AIR GUIDE - UPPER CENTRE </t>
  </si>
  <si>
    <t>MATERIAL LIST FOR ACCIDENT VEHICLE REGN NO. SLR 3043 U</t>
  </si>
  <si>
    <t>FRONT BUMPER GUIDE SECTION - LH</t>
  </si>
  <si>
    <t xml:space="preserve">FRONT BUMPER REINFORCEMENT BEAM COVER </t>
  </si>
  <si>
    <t xml:space="preserve">FRONT FENDER RIVET </t>
  </si>
  <si>
    <t>c/f</t>
  </si>
  <si>
    <t xml:space="preserve">                       bl-06/12/22</t>
  </si>
  <si>
    <t>Hi Adrian</t>
  </si>
  <si>
    <t>5 days exclude 1 Sunday</t>
  </si>
  <si>
    <t>Johnny Boo 11 Dec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</si>
</sst>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0">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Audi Type"/>
      <family val="2"/>
    </font>
    <font>
      <i/>
      <sz val="11"/>
      <color theme="1"/>
      <name val="Calibri"/>
      <family val="2"/>
      <scheme val="minor"/>
    </font>
    <font>
      <b/>
      <i/>
      <sz val="12"/>
      <color rgb="FFFF0000"/>
      <name val="Calibri"/>
      <family val="2"/>
      <scheme val="minor"/>
    </font>
    <font>
      <i/>
      <sz val="12"/>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FFC000"/>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04">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9" fillId="0" borderId="0" xfId="0" applyFont="1" applyAlignment="1">
      <alignment horizontal="left" vertical="center" wrapText="1"/>
    </xf>
    <xf numFmtId="0" fontId="4" fillId="0" borderId="0" xfId="34" applyFont="1" applyAlignment="1">
      <alignment vertical="center"/>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3" fontId="6" fillId="0" borderId="0" xfId="3" applyNumberFormat="1" applyFont="1" applyAlignment="1">
      <alignment horizontal="left" vertical="center"/>
    </xf>
    <xf numFmtId="0" fontId="27" fillId="0" borderId="0" xfId="0" applyFont="1" applyAlignment="1">
      <alignment horizontal="right"/>
    </xf>
    <xf numFmtId="0" fontId="22" fillId="0" borderId="5" xfId="34" applyFont="1" applyBorder="1" applyAlignment="1">
      <alignment horizontal="left"/>
    </xf>
    <xf numFmtId="0" fontId="22" fillId="0" borderId="0" xfId="34" applyFont="1" applyAlignment="1">
      <alignment horizontal="left"/>
    </xf>
    <xf numFmtId="0" fontId="21" fillId="0" borderId="5" xfId="34" applyFont="1" applyBorder="1" applyAlignment="1">
      <alignment horizontal="left" vertical="center"/>
    </xf>
    <xf numFmtId="0" fontId="21" fillId="0" borderId="0" xfId="34" applyFont="1" applyAlignment="1">
      <alignment horizontal="left" vertical="center"/>
    </xf>
    <xf numFmtId="164" fontId="4" fillId="0" borderId="0" xfId="1" applyFont="1" applyAlignment="1">
      <alignment horizontal="center" vertical="center"/>
    </xf>
    <xf numFmtId="0" fontId="6" fillId="0" borderId="0" xfId="3" applyFont="1" applyAlignment="1">
      <alignment horizontal="left" vertical="center" wrapText="1"/>
    </xf>
    <xf numFmtId="164" fontId="28" fillId="0" borderId="0" xfId="1" applyFont="1" applyAlignment="1">
      <alignment vertical="center"/>
    </xf>
    <xf numFmtId="164" fontId="29" fillId="0" borderId="0" xfId="1" applyFont="1" applyAlignment="1">
      <alignment horizontal="left" vertical="center"/>
    </xf>
    <xf numFmtId="164" fontId="30" fillId="0" borderId="1" xfId="1" applyFont="1" applyBorder="1" applyAlignment="1">
      <alignment horizontal="center" vertical="center"/>
    </xf>
    <xf numFmtId="164" fontId="31" fillId="0" borderId="0" xfId="1" applyFont="1" applyAlignment="1">
      <alignment vertical="center"/>
    </xf>
    <xf numFmtId="0" fontId="32" fillId="0" borderId="0" xfId="0" applyFont="1"/>
    <xf numFmtId="164" fontId="33" fillId="0" borderId="0" xfId="1" applyFont="1" applyAlignment="1">
      <alignment vertical="center"/>
    </xf>
    <xf numFmtId="164" fontId="31" fillId="0" borderId="2" xfId="1" applyFont="1" applyBorder="1" applyAlignment="1">
      <alignment horizontal="center" vertical="center"/>
    </xf>
    <xf numFmtId="164" fontId="31" fillId="0" borderId="0" xfId="1" applyFont="1" applyBorder="1" applyAlignment="1">
      <alignment horizontal="center" vertical="center"/>
    </xf>
    <xf numFmtId="164" fontId="31" fillId="0" borderId="4" xfId="1" applyFont="1" applyBorder="1" applyAlignment="1">
      <alignment horizontal="center" vertical="center"/>
    </xf>
    <xf numFmtId="0" fontId="34" fillId="0" borderId="0" xfId="0" applyFont="1"/>
    <xf numFmtId="0" fontId="35" fillId="0" borderId="0" xfId="0" applyFont="1"/>
    <xf numFmtId="164" fontId="29" fillId="0" borderId="0" xfId="1" applyFont="1" applyAlignment="1">
      <alignment vertical="center"/>
    </xf>
    <xf numFmtId="164" fontId="36" fillId="0" borderId="0" xfId="1" applyFont="1" applyAlignment="1">
      <alignment vertical="center"/>
    </xf>
    <xf numFmtId="164" fontId="36" fillId="0" borderId="0" xfId="1" applyFont="1" applyAlignment="1">
      <alignment horizontal="right" vertical="center"/>
    </xf>
    <xf numFmtId="164" fontId="37" fillId="0" borderId="0" xfId="1" applyFont="1" applyAlignment="1">
      <alignment vertical="center"/>
    </xf>
    <xf numFmtId="164" fontId="38" fillId="0" borderId="0" xfId="1" applyFont="1" applyAlignment="1">
      <alignment horizontal="center"/>
    </xf>
    <xf numFmtId="164" fontId="38" fillId="0" borderId="1" xfId="1" applyFont="1" applyBorder="1" applyAlignment="1">
      <alignment horizontal="center" vertical="center"/>
    </xf>
    <xf numFmtId="164" fontId="27" fillId="0" borderId="0" xfId="1" applyFont="1" applyAlignment="1">
      <alignment vertical="center"/>
    </xf>
    <xf numFmtId="164" fontId="27" fillId="0" borderId="4" xfId="1" applyFont="1" applyBorder="1" applyAlignment="1">
      <alignment horizontal="center" vertical="center"/>
    </xf>
    <xf numFmtId="0" fontId="39" fillId="4" borderId="6" xfId="0" applyFont="1" applyFill="1" applyBorder="1"/>
    <xf numFmtId="0" fontId="39" fillId="4" borderId="7" xfId="0" applyFont="1" applyFill="1" applyBorder="1"/>
    <xf numFmtId="0" fontId="39" fillId="4" borderId="8" xfId="0" applyFont="1" applyFill="1" applyBorder="1"/>
    <xf numFmtId="0" fontId="39" fillId="4" borderId="9" xfId="0" applyFont="1" applyFill="1" applyBorder="1"/>
    <xf numFmtId="0" fontId="39" fillId="4" borderId="10" xfId="0" applyFont="1" applyFill="1" applyBorder="1"/>
    <xf numFmtId="0" fontId="39" fillId="4" borderId="11" xfId="0" applyFont="1" applyFill="1" applyBorder="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topLeftCell="A16" zoomScaleNormal="100" workbookViewId="0">
      <selection activeCell="D21" sqref="D21:E23"/>
    </sheetView>
  </sheetViews>
  <sheetFormatPr defaultColWidth="14.6640625" defaultRowHeight="13.2"/>
  <cols>
    <col min="1" max="1" width="25.6640625" style="9" customWidth="1"/>
    <col min="2" max="2" width="5.6640625" style="67"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8"/>
      <c r="E4" s="12"/>
    </row>
    <row r="5" spans="1:5" s="2" customFormat="1" ht="12" customHeight="1">
      <c r="A5" s="49" t="s">
        <v>15</v>
      </c>
      <c r="B5" s="68"/>
    </row>
    <row r="6" spans="1:5" s="2" customFormat="1" ht="13.5" customHeight="1">
      <c r="A6" s="50" t="s">
        <v>5</v>
      </c>
      <c r="B6" s="68"/>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75</v>
      </c>
    </row>
    <row r="15" spans="1:5" s="2" customFormat="1" ht="15.6" customHeight="1">
      <c r="A15" s="13" t="s">
        <v>3</v>
      </c>
      <c r="B15" s="15" t="s">
        <v>0</v>
      </c>
      <c r="C15" s="4">
        <v>44872</v>
      </c>
    </row>
    <row r="16" spans="1:5" s="2" customFormat="1" ht="15.6" customHeight="1">
      <c r="A16" s="13" t="s">
        <v>1</v>
      </c>
      <c r="B16" s="15" t="s">
        <v>0</v>
      </c>
      <c r="C16" s="7">
        <v>49294</v>
      </c>
    </row>
    <row r="17" spans="1:5" s="2" customFormat="1" ht="14.1" customHeight="1">
      <c r="A17" s="1"/>
      <c r="B17" s="69"/>
    </row>
    <row r="18" spans="1:5" s="2" customFormat="1" ht="19.5" customHeight="1">
      <c r="A18" s="13" t="s">
        <v>76</v>
      </c>
      <c r="B18" s="20"/>
    </row>
    <row r="19" spans="1:5" s="2" customFormat="1" ht="19.5" customHeight="1">
      <c r="A19" s="13"/>
      <c r="B19" s="15"/>
    </row>
    <row r="20" spans="1:5" s="2" customFormat="1" ht="15.75" customHeight="1" thickBot="1">
      <c r="A20" s="13" t="s">
        <v>70</v>
      </c>
      <c r="B20" s="15"/>
      <c r="C20" s="6"/>
      <c r="D20"/>
      <c r="E20"/>
    </row>
    <row r="21" spans="1:5" s="17" customFormat="1" ht="18.75" customHeight="1">
      <c r="A21" s="1" t="s">
        <v>71</v>
      </c>
      <c r="B21" s="16"/>
      <c r="C21" s="16"/>
      <c r="D21" s="98" t="s">
        <v>125</v>
      </c>
      <c r="E21" s="99"/>
    </row>
    <row r="22" spans="1:5" s="17" customFormat="1" ht="14.1" customHeight="1">
      <c r="A22" s="1" t="s">
        <v>72</v>
      </c>
      <c r="D22" s="100" t="s">
        <v>126</v>
      </c>
      <c r="E22" s="101"/>
    </row>
    <row r="23" spans="1:5" s="17" customFormat="1" ht="15.6" customHeight="1" thickBot="1">
      <c r="A23" s="1" t="s">
        <v>73</v>
      </c>
      <c r="D23" s="102" t="s">
        <v>127</v>
      </c>
      <c r="E23" s="103"/>
    </row>
    <row r="24" spans="1:5" s="17" customFormat="1" ht="15.6" customHeight="1">
      <c r="A24" s="75" t="s">
        <v>74</v>
      </c>
      <c r="B24" s="76"/>
      <c r="C24" s="76"/>
      <c r="D24"/>
      <c r="E24"/>
    </row>
    <row r="25" spans="1:5" s="17" customFormat="1" ht="15.6" customHeight="1">
      <c r="A25" s="73" t="s">
        <v>58</v>
      </c>
      <c r="B25" s="74"/>
      <c r="C25" s="74"/>
      <c r="D25"/>
      <c r="E25"/>
    </row>
    <row r="26" spans="1:5" s="2" customFormat="1" ht="14.1" customHeight="1">
      <c r="A26" s="47"/>
      <c r="B26" s="69"/>
    </row>
    <row r="27" spans="1:5" s="2" customFormat="1" ht="14.1" customHeight="1">
      <c r="A27" s="18"/>
      <c r="B27" s="69"/>
      <c r="C27" s="1"/>
    </row>
    <row r="28" spans="1:5" s="2" customFormat="1" ht="15.6" customHeight="1">
      <c r="A28" s="13" t="s">
        <v>16</v>
      </c>
      <c r="B28" s="15" t="s">
        <v>0</v>
      </c>
      <c r="C28" s="1" t="s">
        <v>77</v>
      </c>
    </row>
    <row r="29" spans="1:5" s="2" customFormat="1" ht="15.6" customHeight="1">
      <c r="A29" s="13" t="s">
        <v>17</v>
      </c>
      <c r="B29" s="15" t="s">
        <v>0</v>
      </c>
      <c r="C29" s="1" t="s">
        <v>78</v>
      </c>
    </row>
    <row r="30" spans="1:5" s="2" customFormat="1" ht="15.6" customHeight="1">
      <c r="A30" s="13"/>
      <c r="B30" s="15"/>
      <c r="C30" s="1" t="s">
        <v>79</v>
      </c>
    </row>
    <row r="31" spans="1:5" s="2" customFormat="1" ht="15.6" customHeight="1">
      <c r="A31" s="13"/>
      <c r="B31" s="15"/>
    </row>
    <row r="32" spans="1:5" s="2" customFormat="1" ht="15.6" customHeight="1">
      <c r="A32" s="13" t="s">
        <v>18</v>
      </c>
      <c r="B32" s="15" t="s">
        <v>0</v>
      </c>
      <c r="C32" s="1" t="s">
        <v>80</v>
      </c>
    </row>
    <row r="33" spans="1:3" s="2" customFormat="1" ht="15.6" customHeight="1">
      <c r="A33" s="13" t="s">
        <v>19</v>
      </c>
      <c r="B33" s="15" t="s">
        <v>0</v>
      </c>
      <c r="C33" s="1" t="s">
        <v>81</v>
      </c>
    </row>
    <row r="34" spans="1:3" s="2" customFormat="1">
      <c r="A34" s="13" t="s">
        <v>20</v>
      </c>
      <c r="B34" s="15" t="s">
        <v>0</v>
      </c>
      <c r="C34" s="7" t="s">
        <v>2</v>
      </c>
    </row>
    <row r="35" spans="1:3" s="2" customFormat="1" ht="21.75" customHeight="1">
      <c r="A35" s="13" t="s">
        <v>21</v>
      </c>
      <c r="B35" s="15" t="s">
        <v>0</v>
      </c>
      <c r="C35" s="13" t="s">
        <v>82</v>
      </c>
    </row>
    <row r="36" spans="1:3" s="2" customFormat="1">
      <c r="A36" s="13" t="s">
        <v>22</v>
      </c>
      <c r="B36" s="15" t="s">
        <v>0</v>
      </c>
      <c r="C36" s="1" t="s">
        <v>83</v>
      </c>
    </row>
    <row r="37" spans="1:3" s="2" customFormat="1" ht="15.6" customHeight="1">
      <c r="A37" s="21" t="s">
        <v>23</v>
      </c>
      <c r="B37" s="22" t="s">
        <v>0</v>
      </c>
      <c r="C37" s="8">
        <v>42955</v>
      </c>
    </row>
    <row r="38" spans="1:3" s="2" customFormat="1" ht="15.6" customHeight="1">
      <c r="A38" s="13" t="s">
        <v>24</v>
      </c>
      <c r="B38" s="15" t="s">
        <v>0</v>
      </c>
      <c r="C38" s="7" t="s">
        <v>84</v>
      </c>
    </row>
    <row r="39" spans="1:3" s="2" customFormat="1" ht="15.6" customHeight="1">
      <c r="A39" s="13" t="s">
        <v>25</v>
      </c>
      <c r="B39" s="15" t="s">
        <v>0</v>
      </c>
      <c r="C39" s="7" t="s">
        <v>85</v>
      </c>
    </row>
    <row r="40" spans="1:3" s="2" customFormat="1" ht="15.6" customHeight="1">
      <c r="A40" s="13" t="s">
        <v>26</v>
      </c>
      <c r="B40" s="15" t="s">
        <v>0</v>
      </c>
      <c r="C40" s="71">
        <v>118852</v>
      </c>
    </row>
    <row r="41" spans="1:3" s="2" customFormat="1" ht="15.6" customHeight="1">
      <c r="A41" s="13" t="s">
        <v>27</v>
      </c>
      <c r="B41" s="15" t="s">
        <v>0</v>
      </c>
      <c r="C41" s="4">
        <v>44870</v>
      </c>
    </row>
    <row r="42" spans="1:3" s="2" customFormat="1" ht="15.6" customHeight="1">
      <c r="A42" s="13" t="s">
        <v>28</v>
      </c>
      <c r="B42" s="15" t="s">
        <v>0</v>
      </c>
      <c r="C42" s="1" t="s">
        <v>31</v>
      </c>
    </row>
    <row r="43" spans="1:3" s="2" customFormat="1" ht="15.6" customHeight="1">
      <c r="A43" s="13" t="s">
        <v>29</v>
      </c>
      <c r="B43" s="15" t="s">
        <v>0</v>
      </c>
      <c r="C43" s="4">
        <v>44869</v>
      </c>
    </row>
    <row r="44" spans="1:3" s="2" customFormat="1" ht="15.6" customHeight="1">
      <c r="A44" s="13" t="s">
        <v>30</v>
      </c>
      <c r="B44" s="15" t="s">
        <v>0</v>
      </c>
      <c r="C44" s="4" t="s">
        <v>86</v>
      </c>
    </row>
    <row r="45" spans="1:3">
      <c r="C45" s="9" t="s">
        <v>87</v>
      </c>
    </row>
  </sheetData>
  <mergeCells count="2">
    <mergeCell ref="A25:C25"/>
    <mergeCell ref="A24:C24"/>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6"/>
  <sheetViews>
    <sheetView topLeftCell="A17" zoomScaleNormal="100" zoomScaleSheetLayoutView="115" workbookViewId="0">
      <selection activeCell="E5"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91"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92"/>
    </row>
    <row r="5" spans="1:5" s="2" customFormat="1" ht="10.5" customHeight="1">
      <c r="A5" s="23" t="s">
        <v>15</v>
      </c>
      <c r="B5" s="1"/>
      <c r="D5" s="29"/>
      <c r="E5" s="91"/>
    </row>
    <row r="6" spans="1:5" s="2" customFormat="1" ht="13.5" customHeight="1">
      <c r="A6" s="24" t="s">
        <v>5</v>
      </c>
      <c r="B6" s="1"/>
      <c r="D6" s="29"/>
      <c r="E6" s="91"/>
    </row>
    <row r="7" spans="1:5" s="2" customFormat="1" ht="15" customHeight="1">
      <c r="A7" s="1"/>
      <c r="B7" s="1"/>
      <c r="D7" s="29"/>
      <c r="E7" s="91"/>
    </row>
    <row r="8" spans="1:5" s="25" customFormat="1" ht="15.6">
      <c r="A8" s="45" t="s">
        <v>88</v>
      </c>
      <c r="D8" s="30"/>
      <c r="E8" s="93"/>
    </row>
    <row r="10" spans="1:5" ht="23.1" customHeight="1">
      <c r="D10" s="63" t="s">
        <v>34</v>
      </c>
      <c r="E10" s="94" t="s">
        <v>36</v>
      </c>
    </row>
    <row r="11" spans="1:5" ht="23.1" customHeight="1">
      <c r="A11" s="51" t="s">
        <v>32</v>
      </c>
      <c r="B11" s="51" t="s">
        <v>33</v>
      </c>
      <c r="C11" s="51"/>
      <c r="D11" s="31" t="s">
        <v>35</v>
      </c>
      <c r="E11" s="95" t="s">
        <v>37</v>
      </c>
    </row>
    <row r="13" spans="1:5" ht="52.8">
      <c r="A13" s="26">
        <v>1</v>
      </c>
      <c r="B13" s="46" t="s">
        <v>89</v>
      </c>
      <c r="C13" s="26" t="s">
        <v>32</v>
      </c>
      <c r="D13" s="27">
        <v>360</v>
      </c>
      <c r="E13" s="96"/>
    </row>
    <row r="14" spans="1:5" ht="15.6">
      <c r="B14" s="32"/>
      <c r="E14" s="96"/>
    </row>
    <row r="15" spans="1:5" ht="26.4">
      <c r="A15" s="26">
        <v>2</v>
      </c>
      <c r="B15" s="46" t="s">
        <v>90</v>
      </c>
      <c r="C15" s="26" t="s">
        <v>32</v>
      </c>
      <c r="D15" s="27">
        <v>350</v>
      </c>
      <c r="E15" s="96">
        <v>250</v>
      </c>
    </row>
    <row r="16" spans="1:5" ht="15.6">
      <c r="B16" s="32"/>
      <c r="E16" s="96"/>
    </row>
    <row r="17" spans="1:5" ht="52.8">
      <c r="A17" s="26">
        <v>3</v>
      </c>
      <c r="B17" s="46" t="s">
        <v>91</v>
      </c>
      <c r="C17" s="26"/>
      <c r="D17" s="27">
        <v>2100</v>
      </c>
      <c r="E17" s="96">
        <v>1000</v>
      </c>
    </row>
    <row r="18" spans="1:5" ht="15.6">
      <c r="B18" s="32"/>
      <c r="E18" s="96"/>
    </row>
    <row r="19" spans="1:5" ht="26.4">
      <c r="A19" s="26">
        <v>4</v>
      </c>
      <c r="B19" s="46" t="s">
        <v>92</v>
      </c>
      <c r="C19" s="26"/>
      <c r="D19" s="27">
        <v>2000</v>
      </c>
      <c r="E19" s="96">
        <v>1100</v>
      </c>
    </row>
    <row r="20" spans="1:5" ht="15.6">
      <c r="A20" s="26"/>
      <c r="B20" s="46"/>
      <c r="C20" s="26"/>
      <c r="E20" s="96"/>
    </row>
    <row r="21" spans="1:5" ht="15.6">
      <c r="A21" s="26">
        <v>5</v>
      </c>
      <c r="B21" s="46" t="s">
        <v>64</v>
      </c>
      <c r="C21" s="26" t="s">
        <v>32</v>
      </c>
      <c r="D21" s="27">
        <v>192</v>
      </c>
      <c r="E21" s="96">
        <v>192</v>
      </c>
    </row>
    <row r="22" spans="1:5">
      <c r="A22" s="26"/>
      <c r="B22" s="46"/>
      <c r="C22" s="26"/>
    </row>
    <row r="23" spans="1:5" ht="23.1" customHeight="1" thickBot="1">
      <c r="A23" s="26"/>
      <c r="B23" s="54" t="s">
        <v>38</v>
      </c>
      <c r="C23" s="34" t="s">
        <v>0</v>
      </c>
      <c r="D23" s="39">
        <f>SUM(D13:D22)</f>
        <v>5002</v>
      </c>
      <c r="E23" s="97">
        <f>SUM(E13:E22)</f>
        <v>2542</v>
      </c>
    </row>
    <row r="24" spans="1:5" ht="13.8" thickTop="1">
      <c r="B24" s="32"/>
      <c r="D24" s="33"/>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9"/>
  <sheetViews>
    <sheetView topLeftCell="A21" zoomScaleNormal="100" workbookViewId="0">
      <selection activeCell="E21"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9"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79"/>
    </row>
    <row r="5" spans="1:5" s="2" customFormat="1" ht="10.5" customHeight="1">
      <c r="A5" s="49" t="s">
        <v>15</v>
      </c>
      <c r="B5" s="1"/>
      <c r="D5" s="29"/>
      <c r="E5" s="79"/>
    </row>
    <row r="6" spans="1:5" s="2" customFormat="1" ht="13.5" customHeight="1">
      <c r="A6" s="50" t="s">
        <v>5</v>
      </c>
      <c r="B6" s="1"/>
      <c r="D6" s="29"/>
      <c r="E6" s="79"/>
    </row>
    <row r="7" spans="1:5" s="2" customFormat="1" ht="15" customHeight="1">
      <c r="A7" s="1"/>
      <c r="B7" s="1"/>
      <c r="D7" s="29"/>
      <c r="E7" s="79"/>
    </row>
    <row r="8" spans="1:5" s="25" customFormat="1" ht="23.1" customHeight="1">
      <c r="A8" s="64" t="s">
        <v>93</v>
      </c>
      <c r="D8" s="30"/>
      <c r="E8" s="90"/>
    </row>
    <row r="10" spans="1:5" ht="23.1" customHeight="1">
      <c r="A10" s="52"/>
      <c r="B10" s="52"/>
      <c r="C10" s="52"/>
      <c r="D10" s="77" t="s">
        <v>41</v>
      </c>
      <c r="E10" s="77"/>
    </row>
    <row r="11" spans="1:5" ht="23.1" customHeight="1">
      <c r="A11" s="61" t="s">
        <v>32</v>
      </c>
      <c r="B11" s="61" t="s">
        <v>40</v>
      </c>
      <c r="C11" s="62" t="s">
        <v>39</v>
      </c>
      <c r="D11" s="62" t="s">
        <v>42</v>
      </c>
      <c r="E11" s="81" t="s">
        <v>43</v>
      </c>
    </row>
    <row r="12" spans="1:5" ht="15" customHeight="1"/>
    <row r="13" spans="1:5" ht="23.1" customHeight="1">
      <c r="A13" s="26">
        <v>1</v>
      </c>
      <c r="B13" s="48" t="s">
        <v>65</v>
      </c>
      <c r="C13" s="26">
        <v>1</v>
      </c>
      <c r="D13" s="27">
        <v>2432</v>
      </c>
      <c r="E13" s="84">
        <v>1945.6</v>
      </c>
    </row>
    <row r="14" spans="1:5" ht="23.1" customHeight="1">
      <c r="A14" s="26">
        <v>2</v>
      </c>
      <c r="B14" s="48" t="s">
        <v>66</v>
      </c>
      <c r="C14" s="26">
        <v>1</v>
      </c>
      <c r="D14" s="27">
        <v>195</v>
      </c>
      <c r="E14" s="84"/>
    </row>
    <row r="15" spans="1:5" ht="23.1" customHeight="1">
      <c r="A15" s="26">
        <v>3</v>
      </c>
      <c r="B15" s="48" t="s">
        <v>120</v>
      </c>
      <c r="C15" s="26">
        <v>1</v>
      </c>
      <c r="D15" s="27">
        <v>43</v>
      </c>
      <c r="E15" s="84">
        <v>34.24</v>
      </c>
    </row>
    <row r="16" spans="1:5" ht="23.1" customHeight="1">
      <c r="A16" s="26">
        <v>4</v>
      </c>
      <c r="B16" s="48" t="s">
        <v>94</v>
      </c>
      <c r="C16" s="26">
        <v>1</v>
      </c>
      <c r="D16" s="27">
        <v>179</v>
      </c>
      <c r="E16" s="84"/>
    </row>
    <row r="17" spans="1:5" s="38" customFormat="1" ht="23.1" customHeight="1">
      <c r="A17" s="26">
        <v>5</v>
      </c>
      <c r="B17" s="48" t="s">
        <v>95</v>
      </c>
      <c r="C17" s="36">
        <v>1</v>
      </c>
      <c r="D17" s="27">
        <v>571</v>
      </c>
      <c r="E17" s="84"/>
    </row>
    <row r="18" spans="1:5" s="38" customFormat="1" ht="23.1" customHeight="1">
      <c r="A18" s="26">
        <v>6</v>
      </c>
      <c r="B18" s="48" t="s">
        <v>96</v>
      </c>
      <c r="C18" s="36">
        <v>1</v>
      </c>
      <c r="D18" s="27">
        <v>318</v>
      </c>
      <c r="E18" s="84"/>
    </row>
    <row r="19" spans="1:5" s="38" customFormat="1" ht="23.1" customHeight="1">
      <c r="A19" s="26">
        <v>7</v>
      </c>
      <c r="B19" s="48" t="s">
        <v>97</v>
      </c>
      <c r="C19" s="36">
        <v>1</v>
      </c>
      <c r="D19" s="27">
        <v>182</v>
      </c>
      <c r="E19" s="84"/>
    </row>
    <row r="20" spans="1:5" s="38" customFormat="1" ht="23.1" customHeight="1">
      <c r="A20" s="26">
        <v>8</v>
      </c>
      <c r="B20" s="48" t="s">
        <v>98</v>
      </c>
      <c r="C20" s="36">
        <v>1</v>
      </c>
      <c r="D20" s="27">
        <v>42</v>
      </c>
      <c r="E20" s="84"/>
    </row>
    <row r="21" spans="1:5" s="38" customFormat="1" ht="23.1" customHeight="1">
      <c r="A21" s="26">
        <v>9</v>
      </c>
      <c r="B21" s="48" t="s">
        <v>99</v>
      </c>
      <c r="C21" s="36">
        <v>1</v>
      </c>
      <c r="D21" s="27">
        <v>210</v>
      </c>
      <c r="E21" s="84"/>
    </row>
    <row r="22" spans="1:5" s="38" customFormat="1" ht="23.1" customHeight="1">
      <c r="A22" s="26">
        <v>10</v>
      </c>
      <c r="B22" s="48" t="s">
        <v>100</v>
      </c>
      <c r="C22" s="36">
        <v>1</v>
      </c>
      <c r="D22" s="27">
        <v>847</v>
      </c>
      <c r="E22" s="84"/>
    </row>
    <row r="23" spans="1:5" s="38" customFormat="1" ht="23.1" customHeight="1">
      <c r="A23" s="26">
        <v>11</v>
      </c>
      <c r="B23" s="48" t="s">
        <v>121</v>
      </c>
      <c r="C23" s="36">
        <v>1</v>
      </c>
      <c r="D23" s="27">
        <v>136</v>
      </c>
      <c r="E23" s="84"/>
    </row>
    <row r="24" spans="1:5" s="38" customFormat="1" ht="23.1" customHeight="1">
      <c r="A24" s="26">
        <v>12</v>
      </c>
      <c r="B24" s="48" t="s">
        <v>101</v>
      </c>
      <c r="C24" s="36">
        <v>1</v>
      </c>
      <c r="D24" s="27">
        <v>211</v>
      </c>
      <c r="E24" s="84"/>
    </row>
    <row r="25" spans="1:5" s="38" customFormat="1" ht="23.1" customHeight="1">
      <c r="A25" s="26">
        <v>13</v>
      </c>
      <c r="B25" s="48" t="s">
        <v>67</v>
      </c>
      <c r="C25" s="36">
        <v>1</v>
      </c>
      <c r="D25" s="70">
        <v>9</v>
      </c>
      <c r="E25" s="84"/>
    </row>
    <row r="26" spans="1:5" s="38" customFormat="1" ht="23.1" customHeight="1">
      <c r="A26" s="26">
        <v>14</v>
      </c>
      <c r="B26" s="48" t="s">
        <v>102</v>
      </c>
      <c r="C26" s="36">
        <v>1</v>
      </c>
      <c r="D26" s="27">
        <v>16</v>
      </c>
      <c r="E26" s="84"/>
    </row>
    <row r="27" spans="1:5" s="38" customFormat="1" ht="23.1" customHeight="1">
      <c r="A27" s="26">
        <v>15</v>
      </c>
      <c r="B27" s="48" t="s">
        <v>103</v>
      </c>
      <c r="C27" s="36">
        <v>1</v>
      </c>
      <c r="D27" s="27">
        <v>213</v>
      </c>
      <c r="E27" s="84"/>
    </row>
    <row r="28" spans="1:5" s="38" customFormat="1" ht="23.1" customHeight="1">
      <c r="A28" s="26">
        <v>16</v>
      </c>
      <c r="B28" s="48" t="s">
        <v>104</v>
      </c>
      <c r="C28" s="36">
        <v>1</v>
      </c>
      <c r="D28" s="27">
        <v>954</v>
      </c>
      <c r="E28" s="84">
        <v>763.2</v>
      </c>
    </row>
    <row r="29" spans="1:5" s="38" customFormat="1" ht="23.1" customHeight="1">
      <c r="A29" s="26">
        <v>17</v>
      </c>
      <c r="B29" s="48" t="s">
        <v>122</v>
      </c>
      <c r="C29" s="36">
        <v>5</v>
      </c>
      <c r="D29" s="27">
        <v>19</v>
      </c>
      <c r="E29" s="84">
        <v>15.2</v>
      </c>
    </row>
    <row r="30" spans="1:5" s="38" customFormat="1" ht="23.1" customHeight="1">
      <c r="A30" s="26">
        <v>18</v>
      </c>
      <c r="B30" s="48" t="s">
        <v>105</v>
      </c>
      <c r="C30" s="36">
        <v>1</v>
      </c>
      <c r="D30" s="27">
        <v>75</v>
      </c>
      <c r="E30" s="84"/>
    </row>
    <row r="31" spans="1:5" s="38" customFormat="1" ht="23.1" customHeight="1">
      <c r="A31" s="26">
        <v>19</v>
      </c>
      <c r="B31" s="48" t="s">
        <v>106</v>
      </c>
      <c r="C31" s="36">
        <v>1</v>
      </c>
      <c r="D31" s="27">
        <v>46</v>
      </c>
      <c r="E31" s="84"/>
    </row>
    <row r="32" spans="1:5" s="38" customFormat="1" ht="23.1" customHeight="1">
      <c r="A32" s="26">
        <v>20</v>
      </c>
      <c r="B32" s="48" t="s">
        <v>107</v>
      </c>
      <c r="C32" s="36">
        <v>1</v>
      </c>
      <c r="D32" s="27">
        <v>107</v>
      </c>
      <c r="E32" s="84">
        <v>85.6</v>
      </c>
    </row>
    <row r="33" spans="1:6" s="38" customFormat="1" ht="9.9" customHeight="1">
      <c r="A33" s="26"/>
      <c r="B33" s="48"/>
      <c r="C33" s="36"/>
      <c r="D33" s="37"/>
      <c r="E33" s="83"/>
    </row>
    <row r="34" spans="1:6" s="57" customFormat="1" ht="23.1" customHeight="1" thickBot="1">
      <c r="A34" s="53"/>
      <c r="B34" s="54" t="s">
        <v>59</v>
      </c>
      <c r="C34" s="55" t="s">
        <v>0</v>
      </c>
      <c r="D34" s="60">
        <f>SUM(D13:D33)</f>
        <v>6805</v>
      </c>
      <c r="E34" s="87">
        <f>SUM(E13:E33)</f>
        <v>2843.8399999999997</v>
      </c>
    </row>
    <row r="35" spans="1:6" s="57" customFormat="1" ht="9.9" customHeight="1" thickTop="1">
      <c r="A35" s="58"/>
      <c r="B35" s="54"/>
      <c r="C35" s="55"/>
      <c r="D35" s="59"/>
      <c r="E35" s="88"/>
    </row>
    <row r="36" spans="1:6">
      <c r="A36" s="35"/>
      <c r="B36" s="40" t="s">
        <v>63</v>
      </c>
      <c r="C36" s="40"/>
      <c r="D36" s="32"/>
      <c r="E36" s="89"/>
      <c r="F36" s="27"/>
    </row>
    <row r="37" spans="1:6">
      <c r="A37" s="35"/>
      <c r="B37" s="40" t="s">
        <v>61</v>
      </c>
      <c r="C37" s="40"/>
      <c r="D37" s="32"/>
      <c r="E37" s="89"/>
      <c r="F37" s="27"/>
    </row>
    <row r="38" spans="1:6">
      <c r="B38" s="40" t="s">
        <v>62</v>
      </c>
      <c r="C38" s="40"/>
      <c r="D38" s="32"/>
      <c r="E38" s="89"/>
      <c r="F38" s="27"/>
    </row>
    <row r="39" spans="1:6">
      <c r="A39" s="35"/>
      <c r="B39" s="40"/>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2"/>
  <sheetViews>
    <sheetView topLeftCell="A28" zoomScaleNormal="100" zoomScaleSheetLayoutView="100" workbookViewId="0">
      <selection activeCell="E28"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9"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79"/>
    </row>
    <row r="5" spans="1:5" s="2" customFormat="1" ht="10.5" customHeight="1">
      <c r="A5" s="49" t="s">
        <v>15</v>
      </c>
      <c r="B5" s="1"/>
      <c r="D5" s="29"/>
      <c r="E5" s="79"/>
    </row>
    <row r="6" spans="1:5" s="2" customFormat="1" ht="13.5" customHeight="1">
      <c r="A6" s="50" t="s">
        <v>5</v>
      </c>
      <c r="B6" s="1"/>
      <c r="D6" s="29"/>
      <c r="E6" s="79"/>
    </row>
    <row r="7" spans="1:5" s="2" customFormat="1" ht="15" customHeight="1">
      <c r="A7" s="1"/>
      <c r="B7" s="1"/>
      <c r="D7" s="29"/>
      <c r="E7" s="79"/>
    </row>
    <row r="8" spans="1:5" s="66" customFormat="1" ht="23.1" customHeight="1">
      <c r="A8" s="64" t="s">
        <v>119</v>
      </c>
      <c r="D8" s="65"/>
      <c r="E8" s="80"/>
    </row>
    <row r="10" spans="1:5" ht="23.1" customHeight="1">
      <c r="A10" s="52"/>
      <c r="B10" s="52"/>
      <c r="C10" s="52"/>
      <c r="D10" s="77" t="s">
        <v>41</v>
      </c>
      <c r="E10" s="77"/>
    </row>
    <row r="11" spans="1:5" ht="23.1" customHeight="1">
      <c r="A11" s="61" t="s">
        <v>32</v>
      </c>
      <c r="B11" s="61" t="s">
        <v>40</v>
      </c>
      <c r="C11" s="62" t="s">
        <v>39</v>
      </c>
      <c r="D11" s="62" t="s">
        <v>42</v>
      </c>
      <c r="E11" s="81" t="s">
        <v>43</v>
      </c>
    </row>
    <row r="12" spans="1:5" ht="15" customHeight="1">
      <c r="B12" s="72" t="s">
        <v>123</v>
      </c>
      <c r="E12" s="82">
        <v>2843.84</v>
      </c>
    </row>
    <row r="13" spans="1:5" ht="23.1" customHeight="1">
      <c r="A13" s="26">
        <v>21</v>
      </c>
      <c r="B13" s="48" t="s">
        <v>68</v>
      </c>
      <c r="C13" s="36">
        <v>1</v>
      </c>
      <c r="D13" s="27">
        <v>183</v>
      </c>
      <c r="E13" s="83"/>
    </row>
    <row r="14" spans="1:5" ht="23.1" customHeight="1">
      <c r="A14" s="26">
        <v>22</v>
      </c>
      <c r="B14" s="48" t="s">
        <v>108</v>
      </c>
      <c r="C14" s="36">
        <v>1</v>
      </c>
      <c r="D14" s="27">
        <v>5879</v>
      </c>
      <c r="E14" s="84">
        <v>4703.2</v>
      </c>
    </row>
    <row r="15" spans="1:5" ht="23.1" customHeight="1">
      <c r="A15" s="26">
        <v>23</v>
      </c>
      <c r="B15" s="48" t="s">
        <v>109</v>
      </c>
      <c r="C15" s="26">
        <v>1</v>
      </c>
      <c r="D15" s="27">
        <v>850</v>
      </c>
      <c r="E15" s="84"/>
    </row>
    <row r="16" spans="1:5" ht="23.1" customHeight="1">
      <c r="A16" s="26">
        <v>24</v>
      </c>
      <c r="B16" s="48" t="s">
        <v>110</v>
      </c>
      <c r="C16" s="26">
        <v>1</v>
      </c>
      <c r="D16" s="27">
        <v>625</v>
      </c>
      <c r="E16" s="84"/>
    </row>
    <row r="17" spans="1:6" s="38" customFormat="1" ht="23.1" customHeight="1">
      <c r="A17" s="26">
        <v>25</v>
      </c>
      <c r="B17" s="48" t="s">
        <v>111</v>
      </c>
      <c r="C17" s="36">
        <v>1</v>
      </c>
      <c r="D17" s="27">
        <v>818</v>
      </c>
      <c r="E17" s="84"/>
    </row>
    <row r="18" spans="1:6" s="38" customFormat="1" ht="23.1" customHeight="1">
      <c r="A18" s="26">
        <v>26</v>
      </c>
      <c r="B18" s="48" t="s">
        <v>112</v>
      </c>
      <c r="C18" s="36">
        <v>1</v>
      </c>
      <c r="D18" s="27">
        <v>46</v>
      </c>
      <c r="E18" s="84"/>
    </row>
    <row r="19" spans="1:6" s="38" customFormat="1" ht="23.1" customHeight="1">
      <c r="A19" s="26">
        <v>27</v>
      </c>
      <c r="B19" s="48" t="s">
        <v>113</v>
      </c>
      <c r="C19" s="36">
        <v>1</v>
      </c>
      <c r="D19" s="27">
        <v>156</v>
      </c>
      <c r="E19" s="84"/>
    </row>
    <row r="20" spans="1:6" s="38" customFormat="1" ht="23.1" customHeight="1">
      <c r="A20" s="26">
        <v>28</v>
      </c>
      <c r="B20" s="48" t="s">
        <v>114</v>
      </c>
      <c r="C20" s="36">
        <v>1</v>
      </c>
      <c r="D20" s="27">
        <v>78</v>
      </c>
      <c r="E20" s="84"/>
    </row>
    <row r="21" spans="1:6" s="38" customFormat="1" ht="23.1" customHeight="1">
      <c r="A21" s="26">
        <v>29</v>
      </c>
      <c r="B21" s="48" t="s">
        <v>115</v>
      </c>
      <c r="C21" s="36">
        <v>1</v>
      </c>
      <c r="D21" s="27">
        <v>226</v>
      </c>
      <c r="E21" s="84"/>
    </row>
    <row r="22" spans="1:6" s="38" customFormat="1" ht="23.1" customHeight="1">
      <c r="A22" s="26">
        <v>30</v>
      </c>
      <c r="B22" s="48" t="s">
        <v>116</v>
      </c>
      <c r="C22" s="36">
        <v>1</v>
      </c>
      <c r="D22" s="27">
        <v>21</v>
      </c>
      <c r="E22" s="84"/>
    </row>
    <row r="23" spans="1:6" s="38" customFormat="1" ht="23.1" customHeight="1">
      <c r="A23" s="26">
        <v>31</v>
      </c>
      <c r="B23" s="48" t="s">
        <v>117</v>
      </c>
      <c r="C23" s="36">
        <v>1</v>
      </c>
      <c r="D23" s="27">
        <v>28</v>
      </c>
      <c r="E23" s="84"/>
    </row>
    <row r="24" spans="1:6" s="38" customFormat="1" ht="23.1" customHeight="1">
      <c r="A24" s="26">
        <v>32</v>
      </c>
      <c r="B24" s="48" t="s">
        <v>118</v>
      </c>
      <c r="C24" s="36">
        <v>1</v>
      </c>
      <c r="D24" s="27">
        <v>14</v>
      </c>
      <c r="E24" s="84"/>
    </row>
    <row r="25" spans="1:6" s="38" customFormat="1" ht="23.1" customHeight="1">
      <c r="A25" s="26">
        <v>33</v>
      </c>
      <c r="B25" s="48" t="s">
        <v>69</v>
      </c>
      <c r="C25" s="36"/>
      <c r="D25" s="70">
        <v>400</v>
      </c>
      <c r="E25" s="84">
        <v>5.6</v>
      </c>
    </row>
    <row r="26" spans="1:6" s="38" customFormat="1" ht="9.9" customHeight="1">
      <c r="A26" s="26"/>
      <c r="B26" s="48"/>
      <c r="C26" s="36"/>
      <c r="D26" s="37"/>
      <c r="E26" s="83"/>
    </row>
    <row r="27" spans="1:6" s="57" customFormat="1" ht="23.1" customHeight="1">
      <c r="A27" s="53"/>
      <c r="B27" s="54" t="s">
        <v>44</v>
      </c>
      <c r="C27" s="55" t="s">
        <v>0</v>
      </c>
      <c r="D27" s="56">
        <f>SUM(MAT!D34,'MAT 2'!D13:D25)</f>
        <v>16129</v>
      </c>
      <c r="E27" s="85">
        <f>SUM(MAT!E34,'MAT 2'!E13:E25)</f>
        <v>7552.6399999999994</v>
      </c>
    </row>
    <row r="28" spans="1:6" s="57" customFormat="1" ht="23.1" customHeight="1">
      <c r="A28" s="58"/>
      <c r="B28" s="54" t="s">
        <v>38</v>
      </c>
      <c r="C28" s="55" t="s">
        <v>0</v>
      </c>
      <c r="D28" s="59">
        <f>LAB!D23</f>
        <v>5002</v>
      </c>
      <c r="E28" s="86">
        <f>LAB!E23</f>
        <v>2542</v>
      </c>
    </row>
    <row r="29" spans="1:6" s="57" customFormat="1" ht="23.1" customHeight="1" thickBot="1">
      <c r="A29" s="58"/>
      <c r="B29" s="54" t="s">
        <v>45</v>
      </c>
      <c r="C29" s="55" t="s">
        <v>0</v>
      </c>
      <c r="D29" s="60">
        <f>SUM(D27:D28)</f>
        <v>21131</v>
      </c>
      <c r="E29" s="87">
        <f>SUM(E27:E28)</f>
        <v>10094.64</v>
      </c>
    </row>
    <row r="30" spans="1:6" s="57" customFormat="1" ht="9.9" customHeight="1" thickTop="1">
      <c r="A30" s="58"/>
      <c r="B30" s="54"/>
      <c r="C30" s="55"/>
      <c r="D30" s="59"/>
      <c r="E30" s="88"/>
    </row>
    <row r="31" spans="1:6">
      <c r="A31" s="35"/>
      <c r="B31" s="40" t="s">
        <v>63</v>
      </c>
      <c r="C31" s="40"/>
      <c r="D31" s="32"/>
      <c r="E31" s="89"/>
      <c r="F31" s="27"/>
    </row>
    <row r="32" spans="1:6">
      <c r="A32" s="35"/>
      <c r="B32" s="40" t="s">
        <v>61</v>
      </c>
      <c r="C32" s="40"/>
      <c r="D32" s="32"/>
      <c r="E32" s="89"/>
      <c r="F32" s="27"/>
    </row>
    <row r="33" spans="2:6">
      <c r="B33" s="40" t="s">
        <v>62</v>
      </c>
      <c r="C33" s="40"/>
      <c r="D33" s="32"/>
      <c r="E33" s="89"/>
      <c r="F33" s="27"/>
    </row>
    <row r="34" spans="2:6">
      <c r="B34" s="32" t="s">
        <v>124</v>
      </c>
    </row>
    <row r="35" spans="2:6">
      <c r="B35" s="32"/>
    </row>
    <row r="36" spans="2:6">
      <c r="B36" s="32"/>
    </row>
    <row r="37" spans="2:6">
      <c r="B37" s="32"/>
    </row>
    <row r="38" spans="2:6">
      <c r="B38" s="32"/>
    </row>
    <row r="39" spans="2:6">
      <c r="B39" s="32"/>
    </row>
    <row r="40" spans="2:6">
      <c r="B40" s="32"/>
    </row>
    <row r="41" spans="2:6">
      <c r="B41" s="32"/>
    </row>
    <row r="42" spans="2:6">
      <c r="B42" s="32"/>
    </row>
    <row r="43" spans="2:6">
      <c r="B43" s="32"/>
    </row>
    <row r="44" spans="2:6">
      <c r="B44" s="32"/>
    </row>
    <row r="45" spans="2:6">
      <c r="B45" s="32"/>
    </row>
    <row r="46" spans="2:6">
      <c r="B46" s="32"/>
    </row>
    <row r="47" spans="2:6">
      <c r="B47" s="32"/>
    </row>
    <row r="48" spans="2: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sheetData>
  <mergeCells count="1">
    <mergeCell ref="D10:E10"/>
  </mergeCells>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topLeftCell="A7" zoomScaleNormal="100" workbookViewId="0">
      <selection activeCell="E27" sqref="E27"/>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78" t="s">
        <v>60</v>
      </c>
      <c r="E19" s="78"/>
      <c r="F19" s="78"/>
    </row>
    <row r="20" spans="1:6" s="2" customFormat="1" ht="85.5" customHeight="1">
      <c r="A20" s="13"/>
      <c r="B20" s="15"/>
      <c r="C20" s="13"/>
      <c r="D20" s="78"/>
      <c r="E20" s="78"/>
      <c r="F20" s="78"/>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2022-11-07T11:37:22Z</cp:lastPrinted>
  <dcterms:created xsi:type="dcterms:W3CDTF">2020-09-09T09:05:40Z</dcterms:created>
  <dcterms:modified xsi:type="dcterms:W3CDTF">2022-12-11T08:24:43Z</dcterms:modified>
</cp:coreProperties>
</file>