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761E725B-3D89-4A9B-AAFC-771FB90DA145}"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 i="9" l="1"/>
  <c r="E21" i="5"/>
  <c r="E28" i="9" s="1"/>
  <c r="E29" i="9" l="1"/>
  <c r="D21" i="5"/>
  <c r="D28" i="9" s="1"/>
  <c r="D23" i="9"/>
  <c r="D13" i="9"/>
  <c r="D27" i="9" s="1"/>
  <c r="D29" i="9" s="1"/>
</calcChain>
</file>

<file path=xl/sharedStrings.xml><?xml version="1.0" encoding="utf-8"?>
<sst xmlns="http://schemas.openxmlformats.org/spreadsheetml/2006/main" count="152" uniqueCount="105">
  <si>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</si>
  <si>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</si>
  <si>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</si>
  <si>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</si>
  <si>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</si>
  <si>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</si>
  <si>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</si>
  <si>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</si>
  <si>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</si>
  <si>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</si>
  <si>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</si>
  <si>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</si>
  <si>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</si>
  <si>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</si>
  <si>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</si>
  <si>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</si>
  <si>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</si>
  <si>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</si>
  <si>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</si>
  <si>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</si>
  <si>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</si>
  <si>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</si>
  <si>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</si>
  <si>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</si>
  <si>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</si>
  <si>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</si>
  <si>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</si>
  <si>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</si>
  <si>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</si>
  <si>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</si>
  <si>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</si>
  <si>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</si>
  <si>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</si>
  <si>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</si>
  <si>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</si>
  <si>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</si>
  <si>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</si>
  <si>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</si>
  <si>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</si>
  <si>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</si>
  <si>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</si>
  <si>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</si>
  <si>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</si>
  <si>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</si>
  <si>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</si>
  <si>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</si>
  <si>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</si>
  <si>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</si>
  <si>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</si>
  <si>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</si>
  <si>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</si>
  <si>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</si>
  <si>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</si>
  <si>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</si>
  <si>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</si>
  <si>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</si>
  <si>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</si>
  <si>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</si>
  <si>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</si>
  <si>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</si>
  <si>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</si>
  <si>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</si>
  <si>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Attn: Motor Claims Dept</t>
  </si>
  <si>
    <t>THIRD PARTY CLAIM</t>
  </si>
  <si>
    <t>TO CARRY OUT DIAGNOSTIC CHECK.</t>
  </si>
  <si>
    <t>PA/TP/0865/2022/EQ</t>
  </si>
  <si>
    <r>
      <t xml:space="preserve">VEHICLE NOT </t>
    </r>
    <r>
      <rPr>
        <b/>
        <u/>
        <sz val="10"/>
        <rFont val="Audi Type"/>
        <family val="2"/>
      </rPr>
      <t>IN</t>
    </r>
    <r>
      <rPr>
        <b/>
        <sz val="10"/>
        <rFont val="Audi Type"/>
        <family val="2"/>
      </rPr>
      <t xml:space="preserve"> WORKSHOP. KINDLY ARRANGE FOR SURVEY ON 13/10/2022</t>
    </r>
  </si>
  <si>
    <t xml:space="preserve">YOUR INSURED VEH NO : SNE 7090 B </t>
  </si>
  <si>
    <t>AIG Asia Pacific Insurance Pte Ltd</t>
  </si>
  <si>
    <t>78 Shenton Way</t>
  </si>
  <si>
    <t>#07-16 AIG Building</t>
  </si>
  <si>
    <t>Singapore 079120</t>
  </si>
  <si>
    <t xml:space="preserve">MR GUO QIANLI </t>
  </si>
  <si>
    <t xml:space="preserve">123 MEYER ROAD </t>
  </si>
  <si>
    <t>#23-06</t>
  </si>
  <si>
    <t>SINGAPORE 437934</t>
  </si>
  <si>
    <t>HP +65 97649502</t>
  </si>
  <si>
    <t>C0129678</t>
  </si>
  <si>
    <t xml:space="preserve">SNF 6142 L </t>
  </si>
  <si>
    <t xml:space="preserve">AUDI Q3 2.0 TFSI QU S-TRONIC </t>
  </si>
  <si>
    <t>DNN 070415</t>
  </si>
  <si>
    <t>WAUZZZF36N1095066</t>
  </si>
  <si>
    <t xml:space="preserve">GRANGE ROAD BETWEEN SOMERSET ROAD </t>
  </si>
  <si>
    <t xml:space="preserve">AND DEVONSHIRE ROAD MID LANE </t>
  </si>
  <si>
    <t xml:space="preserve">ESTIMATED LABOUR CHARGES FOR ACCIDENT VEHICLE SNF 6142 L </t>
  </si>
  <si>
    <t xml:space="preserve">TO REMOVE AND TRANSFER REAR PARKING AID AND REAR LID KICK SENSOR. </t>
  </si>
  <si>
    <t xml:space="preserve">TO DISMANTLE AND RENEW REAR BUMPER. RE-ORGANIZE CRASH MANAGEMENT COMPONENTS. REINSTALL ALL PARTS REMOVED. </t>
  </si>
  <si>
    <t xml:space="preserve">TO RESPRAY REAR BUMPER. </t>
  </si>
  <si>
    <t xml:space="preserve">MATERIAL LIST FOR ACCIDENT VEHICLE REGN NO. SNF 6142 L </t>
  </si>
  <si>
    <t xml:space="preserve">REAR BUMPER </t>
  </si>
  <si>
    <t xml:space="preserve">REAR BUMPER SPOILER </t>
  </si>
  <si>
    <t xml:space="preserve">REAR BUMPER TOW EYE COVER </t>
  </si>
  <si>
    <t xml:space="preserve">REAR BUMPER BRACKET </t>
  </si>
  <si>
    <t xml:space="preserve">REAR BUMPER REFLECTOR - RH </t>
  </si>
  <si>
    <t xml:space="preserve">REAR BUMPER REINFORCEMENT BEAM </t>
  </si>
  <si>
    <t xml:space="preserve">REAR BUMPER GUIDE SECTION - RH </t>
  </si>
  <si>
    <t xml:space="preserve">REAR BUMPER HOLDING STRAP - CENTER </t>
  </si>
  <si>
    <t xml:space="preserve">REAR PARKING AID SENSOR - INNER / OUTER </t>
  </si>
  <si>
    <t xml:space="preserve">REAR PARKING AID SEAL RING </t>
  </si>
  <si>
    <t xml:space="preserve">REAR WHEEL COVER - LH / RH </t>
  </si>
  <si>
    <t xml:space="preserve">REAR VENT TRIM </t>
  </si>
  <si>
    <t>SUNDRIES</t>
  </si>
  <si>
    <t xml:space="preserve">                       BL-20/12/22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</si>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</sst>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i/>
      <sz val="11"/>
      <color theme="1"/>
      <name val="Calibri"/>
      <family val="2"/>
      <scheme val="minor"/>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theme="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6" fillId="0" borderId="0" xfId="1" applyFont="1" applyAlignment="1">
      <alignment vertical="center"/>
    </xf>
    <xf numFmtId="164" fontId="27" fillId="0" borderId="0" xfId="1" applyFont="1" applyAlignment="1">
      <alignment vertical="center"/>
    </xf>
    <xf numFmtId="164" fontId="28" fillId="0" borderId="1" xfId="1" applyFont="1" applyBorder="1" applyAlignment="1">
      <alignment horizontal="center" vertical="center"/>
    </xf>
    <xf numFmtId="0" fontId="29" fillId="0" borderId="0" xfId="0" applyFont="1"/>
    <xf numFmtId="164" fontId="30" fillId="0" borderId="0" xfId="1" applyFont="1" applyAlignment="1">
      <alignment vertical="center"/>
    </xf>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2" fillId="0" borderId="0" xfId="0" applyFont="1"/>
    <xf numFmtId="0" fontId="33" fillId="0" borderId="0" xfId="0" applyFont="1"/>
    <xf numFmtId="164" fontId="34" fillId="0" borderId="0" xfId="1" applyFont="1" applyAlignment="1">
      <alignment vertical="center"/>
    </xf>
    <xf numFmtId="164" fontId="34" fillId="0" borderId="0" xfId="1" applyFont="1" applyAlignment="1">
      <alignment horizontal="right" vertical="center"/>
    </xf>
    <xf numFmtId="164" fontId="35" fillId="0" borderId="0" xfId="1" applyFont="1" applyAlignment="1">
      <alignment vertical="center"/>
    </xf>
    <xf numFmtId="164" fontId="36" fillId="0" borderId="0" xfId="1" applyFont="1" applyAlignment="1">
      <alignment horizontal="center"/>
    </xf>
    <xf numFmtId="164" fontId="36" fillId="0" borderId="1" xfId="1" applyFont="1" applyBorder="1" applyAlignment="1">
      <alignment horizontal="center" vertical="center"/>
    </xf>
    <xf numFmtId="164" fontId="37" fillId="0" borderId="0" xfId="1" applyFont="1" applyAlignment="1">
      <alignment vertical="center"/>
    </xf>
    <xf numFmtId="164" fontId="37" fillId="0" borderId="4" xfId="1" applyFont="1" applyBorder="1" applyAlignment="1">
      <alignment horizontal="center" vertical="center"/>
    </xf>
    <xf numFmtId="0" fontId="38" fillId="4" borderId="6" xfId="0" applyFont="1" applyFill="1" applyBorder="1"/>
    <xf numFmtId="0" fontId="38" fillId="4" borderId="7" xfId="0" applyFont="1" applyFill="1" applyBorder="1"/>
    <xf numFmtId="0" fontId="38" fillId="4" borderId="8" xfId="0" applyFont="1" applyFill="1" applyBorder="1"/>
    <xf numFmtId="0" fontId="38" fillId="4" borderId="9" xfId="0" applyFont="1" applyFill="1" applyBorder="1"/>
    <xf numFmtId="15" fontId="38" fillId="4" borderId="10" xfId="0" applyNumberFormat="1" applyFont="1" applyFill="1" applyBorder="1"/>
    <xf numFmtId="0" fontId="38"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8" zoomScale="90" zoomScaleNormal="90" workbookViewId="0">
      <selection activeCell="H24" sqref="H24"/>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44842</v>
      </c>
    </row>
    <row r="16" spans="1:5" s="2" customFormat="1" ht="15.6" customHeight="1">
      <c r="A16" s="13" t="s">
        <v>1</v>
      </c>
      <c r="B16" s="15" t="s">
        <v>0</v>
      </c>
      <c r="C16" s="7">
        <v>45240</v>
      </c>
    </row>
    <row r="17" spans="1:5" s="2" customFormat="1" ht="14.1" customHeight="1">
      <c r="A17" s="1"/>
      <c r="B17" s="67"/>
    </row>
    <row r="18" spans="1:5" s="2" customFormat="1" ht="19.5" customHeight="1">
      <c r="A18" s="13" t="s">
        <v>66</v>
      </c>
      <c r="B18" s="20"/>
    </row>
    <row r="19" spans="1:5" s="2" customFormat="1" ht="19.5" customHeight="1">
      <c r="A19" s="70" t="s">
        <v>67</v>
      </c>
      <c r="B19" s="70"/>
      <c r="C19" s="70"/>
    </row>
    <row r="20" spans="1:5" s="2" customFormat="1" ht="19.5" customHeight="1" thickBot="1">
      <c r="A20" s="13"/>
      <c r="B20" s="15"/>
    </row>
    <row r="21" spans="1:5" s="2" customFormat="1" ht="15.75" customHeight="1">
      <c r="A21" s="13" t="s">
        <v>68</v>
      </c>
      <c r="B21" s="15"/>
      <c r="C21" s="6"/>
      <c r="D21" s="90" t="s">
        <v>103</v>
      </c>
      <c r="E21" s="91"/>
    </row>
    <row r="22" spans="1:5" s="17" customFormat="1" ht="18.75" customHeight="1">
      <c r="A22" s="1" t="s">
        <v>69</v>
      </c>
      <c r="B22" s="16"/>
      <c r="C22" s="16"/>
      <c r="D22" s="92" t="s">
        <v>104</v>
      </c>
      <c r="E22" s="93"/>
    </row>
    <row r="23" spans="1:5" s="17" customFormat="1" ht="14.1" customHeight="1" thickBot="1">
      <c r="A23" s="1" t="s">
        <v>70</v>
      </c>
      <c r="D23" s="94">
        <v>44935</v>
      </c>
      <c r="E23" s="95"/>
    </row>
    <row r="24" spans="1:5" s="17" customFormat="1" ht="15.6" customHeight="1">
      <c r="A24" s="1" t="s">
        <v>71</v>
      </c>
      <c r="D24"/>
      <c r="E24"/>
    </row>
    <row r="25" spans="1:5" s="17" customFormat="1" ht="15.6" customHeight="1">
      <c r="A25" s="68" t="s">
        <v>62</v>
      </c>
      <c r="B25" s="69"/>
      <c r="C25" s="69"/>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63</v>
      </c>
    </row>
    <row r="34" spans="1:3" s="2" customFormat="1">
      <c r="A34" s="13" t="s">
        <v>20</v>
      </c>
      <c r="B34" s="15" t="s">
        <v>0</v>
      </c>
      <c r="C34" s="7" t="s">
        <v>77</v>
      </c>
    </row>
    <row r="35" spans="1:3" s="2" customFormat="1" ht="21.75" customHeight="1">
      <c r="A35" s="13" t="s">
        <v>21</v>
      </c>
      <c r="B35" s="15" t="s">
        <v>0</v>
      </c>
      <c r="C35" s="13" t="s">
        <v>78</v>
      </c>
    </row>
    <row r="36" spans="1:3" s="2" customFormat="1">
      <c r="A36" s="13" t="s">
        <v>22</v>
      </c>
      <c r="B36" s="15" t="s">
        <v>0</v>
      </c>
      <c r="C36" s="1" t="s">
        <v>79</v>
      </c>
    </row>
    <row r="37" spans="1:3" s="2" customFormat="1" ht="15.6" customHeight="1">
      <c r="A37" s="21" t="s">
        <v>23</v>
      </c>
      <c r="B37" s="22" t="s">
        <v>0</v>
      </c>
      <c r="C37" s="8">
        <v>44722</v>
      </c>
    </row>
    <row r="38" spans="1:3" s="2" customFormat="1" ht="15.6" customHeight="1">
      <c r="A38" s="13" t="s">
        <v>24</v>
      </c>
      <c r="B38" s="15" t="s">
        <v>0</v>
      </c>
      <c r="C38" s="7" t="s">
        <v>80</v>
      </c>
    </row>
    <row r="39" spans="1:3" s="2" customFormat="1" ht="15.6" customHeight="1">
      <c r="A39" s="13" t="s">
        <v>25</v>
      </c>
      <c r="B39" s="15" t="s">
        <v>0</v>
      </c>
      <c r="C39" s="7" t="s">
        <v>81</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44841</v>
      </c>
    </row>
    <row r="44" spans="1:3" s="2" customFormat="1" ht="15.6" customHeight="1">
      <c r="A44" s="13" t="s">
        <v>30</v>
      </c>
      <c r="B44" s="15" t="s">
        <v>0</v>
      </c>
      <c r="C44" s="4" t="s">
        <v>82</v>
      </c>
    </row>
    <row r="45" spans="1:3">
      <c r="C45" s="9" t="s">
        <v>83</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3"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4"/>
    </row>
    <row r="5" spans="1:5" s="2" customFormat="1" ht="10.5" customHeight="1">
      <c r="A5" s="23" t="s">
        <v>15</v>
      </c>
      <c r="B5" s="1"/>
      <c r="D5" s="29"/>
      <c r="E5" s="83"/>
    </row>
    <row r="6" spans="1:5" s="2" customFormat="1" ht="13.5" customHeight="1">
      <c r="A6" s="24" t="s">
        <v>5</v>
      </c>
      <c r="B6" s="1"/>
      <c r="D6" s="29"/>
      <c r="E6" s="83"/>
    </row>
    <row r="7" spans="1:5" s="2" customFormat="1" ht="15" customHeight="1">
      <c r="A7" s="1"/>
      <c r="B7" s="1"/>
      <c r="D7" s="29"/>
      <c r="E7" s="83"/>
    </row>
    <row r="8" spans="1:5" s="25" customFormat="1" ht="15.6">
      <c r="A8" s="45" t="s">
        <v>84</v>
      </c>
      <c r="D8" s="30"/>
      <c r="E8" s="85"/>
    </row>
    <row r="10" spans="1:5" ht="23.1" customHeight="1">
      <c r="D10" s="63" t="s">
        <v>34</v>
      </c>
      <c r="E10" s="86" t="s">
        <v>36</v>
      </c>
    </row>
    <row r="11" spans="1:5" ht="23.1" customHeight="1">
      <c r="A11" s="51" t="s">
        <v>32</v>
      </c>
      <c r="B11" s="51" t="s">
        <v>33</v>
      </c>
      <c r="C11" s="51"/>
      <c r="D11" s="31" t="s">
        <v>35</v>
      </c>
      <c r="E11" s="87" t="s">
        <v>37</v>
      </c>
    </row>
    <row r="13" spans="1:5" ht="26.4">
      <c r="A13" s="26">
        <v>1</v>
      </c>
      <c r="B13" s="47" t="s">
        <v>85</v>
      </c>
      <c r="C13" s="26" t="s">
        <v>32</v>
      </c>
      <c r="D13" s="27">
        <v>360</v>
      </c>
      <c r="E13" s="88">
        <v>360</v>
      </c>
    </row>
    <row r="14" spans="1:5" ht="15.6">
      <c r="B14" s="32"/>
      <c r="E14" s="88"/>
    </row>
    <row r="15" spans="1:5" ht="39.6">
      <c r="A15" s="26">
        <v>2</v>
      </c>
      <c r="B15" s="47" t="s">
        <v>86</v>
      </c>
      <c r="C15" s="26"/>
      <c r="D15" s="27">
        <v>1200</v>
      </c>
      <c r="E15" s="88">
        <v>500</v>
      </c>
    </row>
    <row r="16" spans="1:5" ht="15.6">
      <c r="B16" s="32"/>
      <c r="E16" s="88"/>
    </row>
    <row r="17" spans="1:5" ht="15.6">
      <c r="A17" s="26">
        <v>3</v>
      </c>
      <c r="B17" s="47" t="s">
        <v>87</v>
      </c>
      <c r="C17" s="26"/>
      <c r="D17" s="27">
        <v>1000</v>
      </c>
      <c r="E17" s="88">
        <v>550</v>
      </c>
    </row>
    <row r="18" spans="1:5" ht="15.6">
      <c r="B18" s="32"/>
      <c r="E18" s="88"/>
    </row>
    <row r="19" spans="1:5" ht="15.6">
      <c r="A19" s="26">
        <v>4</v>
      </c>
      <c r="B19" s="47" t="s">
        <v>64</v>
      </c>
      <c r="C19" s="26" t="s">
        <v>32</v>
      </c>
      <c r="D19" s="27">
        <v>192</v>
      </c>
      <c r="E19" s="88">
        <v>192</v>
      </c>
    </row>
    <row r="20" spans="1:5">
      <c r="A20" s="26"/>
      <c r="B20" s="47"/>
      <c r="C20" s="26"/>
    </row>
    <row r="21" spans="1:5" ht="23.1" customHeight="1" thickBot="1">
      <c r="A21" s="26"/>
      <c r="B21" s="54" t="s">
        <v>38</v>
      </c>
      <c r="C21" s="34" t="s">
        <v>0</v>
      </c>
      <c r="D21" s="39">
        <f>SUM(D13:D20)</f>
        <v>2752</v>
      </c>
      <c r="E21" s="89">
        <f>SUM(E13:E20)</f>
        <v>1602</v>
      </c>
    </row>
    <row r="22" spans="1:5" ht="13.8" thickTop="1">
      <c r="B22" s="32"/>
      <c r="D22" s="33"/>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2"/>
  <sheetViews>
    <sheetView topLeftCell="A14" zoomScaleNormal="100" workbookViewId="0">
      <selection activeCell="H22" sqref="H22"/>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3"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3"/>
    </row>
    <row r="5" spans="1:5" s="2" customFormat="1" ht="10.5" customHeight="1">
      <c r="A5" s="49" t="s">
        <v>15</v>
      </c>
      <c r="B5" s="1"/>
      <c r="D5" s="29"/>
      <c r="E5" s="73"/>
    </row>
    <row r="6" spans="1:5" s="2" customFormat="1" ht="13.5" customHeight="1">
      <c r="A6" s="50" t="s">
        <v>5</v>
      </c>
      <c r="B6" s="1"/>
      <c r="D6" s="29"/>
      <c r="E6" s="73"/>
    </row>
    <row r="7" spans="1:5" s="2" customFormat="1" ht="15" customHeight="1">
      <c r="A7" s="1"/>
      <c r="B7" s="1"/>
      <c r="D7" s="29"/>
      <c r="E7" s="73"/>
    </row>
    <row r="8" spans="1:5" s="25" customFormat="1" ht="23.1" customHeight="1">
      <c r="A8" s="64" t="s">
        <v>88</v>
      </c>
      <c r="D8" s="30"/>
      <c r="E8" s="74"/>
    </row>
    <row r="10" spans="1:5" ht="23.1" customHeight="1">
      <c r="A10" s="52"/>
      <c r="B10" s="52"/>
      <c r="C10" s="52"/>
      <c r="D10" s="71" t="s">
        <v>41</v>
      </c>
      <c r="E10" s="71"/>
    </row>
    <row r="11" spans="1:5" ht="23.1" customHeight="1">
      <c r="A11" s="61" t="s">
        <v>32</v>
      </c>
      <c r="B11" s="61" t="s">
        <v>40</v>
      </c>
      <c r="C11" s="62" t="s">
        <v>39</v>
      </c>
      <c r="D11" s="62" t="s">
        <v>42</v>
      </c>
      <c r="E11" s="75" t="s">
        <v>43</v>
      </c>
    </row>
    <row r="12" spans="1:5" ht="15" customHeight="1"/>
    <row r="13" spans="1:5" ht="23.1" customHeight="1">
      <c r="A13" s="26">
        <v>1</v>
      </c>
      <c r="B13" s="48" t="s">
        <v>89</v>
      </c>
      <c r="C13" s="26">
        <v>1</v>
      </c>
      <c r="D13" s="27">
        <f>(1738+220)</f>
        <v>1958</v>
      </c>
      <c r="E13" s="76"/>
    </row>
    <row r="14" spans="1:5" ht="23.1" customHeight="1">
      <c r="A14" s="26">
        <v>2</v>
      </c>
      <c r="B14" s="48" t="s">
        <v>90</v>
      </c>
      <c r="C14" s="26">
        <v>1</v>
      </c>
      <c r="D14" s="27">
        <v>510</v>
      </c>
      <c r="E14" s="77">
        <v>408</v>
      </c>
    </row>
    <row r="15" spans="1:5" ht="23.1" customHeight="1">
      <c r="A15" s="26">
        <v>3</v>
      </c>
      <c r="B15" s="48" t="s">
        <v>91</v>
      </c>
      <c r="C15" s="26">
        <v>1</v>
      </c>
      <c r="D15" s="27">
        <v>48</v>
      </c>
      <c r="E15" s="77"/>
    </row>
    <row r="16" spans="1:5" ht="23.1" customHeight="1">
      <c r="A16" s="26">
        <v>4</v>
      </c>
      <c r="B16" s="48" t="s">
        <v>92</v>
      </c>
      <c r="C16" s="26">
        <v>1</v>
      </c>
      <c r="D16" s="27">
        <v>53</v>
      </c>
      <c r="E16" s="77"/>
    </row>
    <row r="17" spans="1:6" ht="23.1" customHeight="1">
      <c r="A17" s="26">
        <v>5</v>
      </c>
      <c r="B17" s="48" t="s">
        <v>93</v>
      </c>
      <c r="C17" s="26">
        <v>1</v>
      </c>
      <c r="D17" s="27">
        <v>46</v>
      </c>
      <c r="E17" s="77"/>
    </row>
    <row r="18" spans="1:6" ht="23.1" customHeight="1">
      <c r="A18" s="26">
        <v>6</v>
      </c>
      <c r="B18" s="48" t="s">
        <v>94</v>
      </c>
      <c r="C18" s="26">
        <v>1</v>
      </c>
      <c r="D18" s="27">
        <v>693</v>
      </c>
      <c r="E18" s="77"/>
    </row>
    <row r="19" spans="1:6" ht="23.1" customHeight="1">
      <c r="A19" s="26">
        <v>7</v>
      </c>
      <c r="B19" s="48" t="s">
        <v>95</v>
      </c>
      <c r="C19" s="26">
        <v>1</v>
      </c>
      <c r="D19" s="27">
        <v>71</v>
      </c>
      <c r="E19" s="77"/>
    </row>
    <row r="20" spans="1:6" ht="23.1" customHeight="1">
      <c r="A20" s="26">
        <v>8</v>
      </c>
      <c r="B20" s="48" t="s">
        <v>96</v>
      </c>
      <c r="C20" s="26">
        <v>1</v>
      </c>
      <c r="D20" s="27">
        <v>120</v>
      </c>
      <c r="E20" s="77"/>
    </row>
    <row r="21" spans="1:6" ht="23.1" customHeight="1">
      <c r="A21" s="26">
        <v>9</v>
      </c>
      <c r="B21" s="48" t="s">
        <v>97</v>
      </c>
      <c r="C21" s="26">
        <v>2</v>
      </c>
      <c r="D21" s="27">
        <v>531</v>
      </c>
      <c r="E21" s="77"/>
    </row>
    <row r="22" spans="1:6" ht="23.1" customHeight="1">
      <c r="A22" s="26">
        <v>10</v>
      </c>
      <c r="B22" s="48" t="s">
        <v>98</v>
      </c>
      <c r="C22" s="26">
        <v>4</v>
      </c>
      <c r="D22" s="27">
        <v>10</v>
      </c>
      <c r="E22" s="77"/>
    </row>
    <row r="23" spans="1:6" ht="23.1" customHeight="1">
      <c r="A23" s="26">
        <v>11</v>
      </c>
      <c r="B23" s="48" t="s">
        <v>99</v>
      </c>
      <c r="C23" s="26">
        <v>2</v>
      </c>
      <c r="D23" s="27">
        <f>(283*2)</f>
        <v>566</v>
      </c>
      <c r="E23" s="77">
        <v>452</v>
      </c>
    </row>
    <row r="24" spans="1:6" ht="23.1" customHeight="1">
      <c r="A24" s="26">
        <v>12</v>
      </c>
      <c r="B24" s="48" t="s">
        <v>100</v>
      </c>
      <c r="C24" s="26">
        <v>1</v>
      </c>
      <c r="D24" s="27">
        <v>79</v>
      </c>
      <c r="E24" s="77"/>
    </row>
    <row r="25" spans="1:6" ht="23.1" customHeight="1">
      <c r="A25" s="26">
        <v>13</v>
      </c>
      <c r="B25" s="48" t="s">
        <v>101</v>
      </c>
      <c r="C25" s="26"/>
      <c r="D25" s="27">
        <v>300</v>
      </c>
      <c r="E25" s="76"/>
    </row>
    <row r="26" spans="1:6" s="38" customFormat="1" ht="9.9" customHeight="1">
      <c r="A26" s="26"/>
      <c r="B26" s="48"/>
      <c r="C26" s="36"/>
      <c r="D26" s="37"/>
      <c r="E26" s="76"/>
    </row>
    <row r="27" spans="1:6" s="57" customFormat="1" ht="23.1" customHeight="1">
      <c r="A27" s="53"/>
      <c r="B27" s="54" t="s">
        <v>44</v>
      </c>
      <c r="C27" s="55" t="s">
        <v>0</v>
      </c>
      <c r="D27" s="56">
        <f>SUM(D13:D25)</f>
        <v>4985</v>
      </c>
      <c r="E27" s="78">
        <f>SUM(E13:E25)</f>
        <v>860</v>
      </c>
    </row>
    <row r="28" spans="1:6" s="57" customFormat="1" ht="23.1" customHeight="1">
      <c r="A28" s="58"/>
      <c r="B28" s="54" t="s">
        <v>38</v>
      </c>
      <c r="C28" s="55" t="s">
        <v>0</v>
      </c>
      <c r="D28" s="59">
        <f>LAB!D21</f>
        <v>2752</v>
      </c>
      <c r="E28" s="79">
        <f>LAB!E21</f>
        <v>1602</v>
      </c>
    </row>
    <row r="29" spans="1:6" s="57" customFormat="1" ht="23.1" customHeight="1" thickBot="1">
      <c r="A29" s="58"/>
      <c r="B29" s="54" t="s">
        <v>45</v>
      </c>
      <c r="C29" s="55" t="s">
        <v>0</v>
      </c>
      <c r="D29" s="60">
        <f>SUM(D27:D28)</f>
        <v>7737</v>
      </c>
      <c r="E29" s="80">
        <f>SUM(E27:E28)</f>
        <v>2462</v>
      </c>
    </row>
    <row r="30" spans="1:6" s="57" customFormat="1" ht="9.9" customHeight="1" thickTop="1">
      <c r="A30" s="58"/>
      <c r="B30" s="54"/>
      <c r="C30" s="55"/>
      <c r="D30" s="59"/>
      <c r="E30" s="81"/>
    </row>
    <row r="31" spans="1:6">
      <c r="A31" s="35"/>
      <c r="B31" s="40" t="s">
        <v>61</v>
      </c>
      <c r="C31" s="40"/>
      <c r="D31" s="32"/>
      <c r="E31" s="82"/>
      <c r="F31" s="27"/>
    </row>
    <row r="32" spans="1:6">
      <c r="A32" s="35"/>
      <c r="B32" s="40" t="s">
        <v>59</v>
      </c>
      <c r="C32" s="40"/>
      <c r="D32" s="32"/>
      <c r="E32" s="82"/>
      <c r="F32" s="27"/>
    </row>
    <row r="33" spans="2:6">
      <c r="B33" s="40" t="s">
        <v>60</v>
      </c>
      <c r="C33" s="40"/>
      <c r="D33" s="32"/>
      <c r="E33" s="82"/>
      <c r="F33" s="27"/>
    </row>
    <row r="34" spans="2:6">
      <c r="B34" s="32" t="s">
        <v>102</v>
      </c>
    </row>
    <row r="35" spans="2:6">
      <c r="B35" s="32"/>
    </row>
    <row r="36" spans="2:6">
      <c r="B36" s="32"/>
    </row>
    <row r="37" spans="2:6">
      <c r="B37" s="32"/>
    </row>
    <row r="38" spans="2:6">
      <c r="B38" s="32"/>
    </row>
    <row r="39" spans="2:6">
      <c r="B39" s="32"/>
    </row>
    <row r="40" spans="2:6">
      <c r="B40" s="32"/>
    </row>
    <row r="41" spans="2:6">
      <c r="B41" s="32"/>
    </row>
    <row r="42" spans="2:6">
      <c r="B42" s="32"/>
    </row>
    <row r="43" spans="2:6">
      <c r="B43" s="32"/>
    </row>
    <row r="44" spans="2:6">
      <c r="B44" s="32"/>
    </row>
    <row r="45" spans="2:6">
      <c r="B45" s="32"/>
    </row>
    <row r="46" spans="2:6">
      <c r="B46" s="32"/>
    </row>
    <row r="47" spans="2:6">
      <c r="B47" s="32"/>
    </row>
    <row r="48" spans="2: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F26" sqref="F2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2" t="s">
        <v>58</v>
      </c>
      <c r="E19" s="72"/>
      <c r="F19" s="72"/>
    </row>
    <row r="20" spans="1:6" s="2" customFormat="1" ht="85.5" customHeight="1">
      <c r="A20" s="13"/>
      <c r="B20" s="15"/>
      <c r="C20" s="13"/>
      <c r="D20" s="72"/>
      <c r="E20" s="72"/>
      <c r="F20" s="72"/>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2022-10-10T09:48:40Z</cp:lastPrinted>
  <dcterms:created xsi:type="dcterms:W3CDTF">2020-09-09T09:05:40Z</dcterms:created>
  <dcterms:modified xsi:type="dcterms:W3CDTF">2023-01-08T08:38:13Z</dcterms:modified>
</cp:coreProperties>
</file>