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484EA956-6E74-41F9-A176-BB6558090D59}" xr6:coauthVersionLast="47" xr6:coauthVersionMax="47" xr10:uidLastSave="{00000000-0000-0000-0000-000000000000}"/>
  <bookViews>
    <workbookView xWindow="2856" yWindow="2856"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9" l="1"/>
  <c r="E22" i="5"/>
  <c r="E23" i="9" s="1"/>
  <c r="E24" i="9" l="1"/>
  <c r="D22" i="5"/>
  <c r="D23" i="9"/>
  <c r="D17" i="9"/>
  <c r="D15" i="9"/>
  <c r="D22" i="9" s="1"/>
  <c r="D24" i="9" s="1"/>
</calcChain>
</file>

<file path=xl/sharedStrings.xml><?xml version="1.0" encoding="utf-8"?>
<sst xmlns="http://schemas.openxmlformats.org/spreadsheetml/2006/main" count="148" uniqueCount="102">
  <si>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</si>
  <si>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</si>
  <si>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</si>
  <si>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</si>
  <si>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</si>
  <si>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</si>
  <si>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</si>
  <si>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</si>
  <si>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</si>
  <si>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</si>
  <si>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</si>
  <si>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</si>
  <si>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</si>
  <si>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</si>
  <si>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</si>
  <si>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</si>
  <si>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</si>
  <si>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</si>
  <si>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</si>
  <si>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</si>
  <si>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</si>
  <si>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</si>
  <si>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</si>
  <si>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</si>
  <si>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</si>
  <si>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</si>
  <si>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</si>
  <si>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</si>
  <si>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</si>
  <si>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</si>
  <si>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</si>
  <si>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</si>
  <si>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</si>
  <si>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</si>
  <si>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</si>
  <si>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</si>
  <si>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</si>
  <si>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</si>
  <si>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</si>
  <si>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</si>
  <si>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</si>
  <si>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</si>
  <si>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</si>
  <si>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</si>
  <si>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</si>
  <si>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</si>
  <si>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</si>
  <si>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</si>
  <si>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</si>
  <si>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</si>
  <si>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</si>
  <si>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</si>
  <si>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</si>
  <si>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</si>
  <si>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</si>
  <si>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</si>
  <si>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</si>
  <si>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</si>
  <si>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</si>
  <si>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</si>
  <si>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</si>
  <si>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</si>
  <si>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</si>
  <si>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S/N </t>
  </si>
  <si>
    <t xml:space="preserve">SUNDRIES </t>
  </si>
  <si>
    <t>Attn: Motor Claims Dept</t>
  </si>
  <si>
    <t>THIRD PARTY CLAIM</t>
  </si>
  <si>
    <t>PA/OD/0678/2022/EQ</t>
  </si>
  <si>
    <r>
      <t xml:space="preserve">VEHICLE NOT </t>
    </r>
    <r>
      <rPr>
        <b/>
        <u/>
        <sz val="10"/>
        <rFont val="Audi Type"/>
        <family val="2"/>
      </rPr>
      <t>IN</t>
    </r>
    <r>
      <rPr>
        <b/>
        <sz val="10"/>
        <rFont val="Audi Type"/>
        <family val="2"/>
      </rPr>
      <t xml:space="preserve"> WORKSHOP. KINDLY ARRANGE FOR SURVEY ON 12/08/2022</t>
    </r>
  </si>
  <si>
    <t>YOUR INSURED VEH NO : FBT 9005 Z</t>
  </si>
  <si>
    <t>India International Insurance Pte Ltd</t>
  </si>
  <si>
    <t>60 Cecil Street</t>
  </si>
  <si>
    <t>#04-#05 IOB Building</t>
  </si>
  <si>
    <t>Singapore 049711</t>
  </si>
  <si>
    <t xml:space="preserve">MR LEE CHONG HUA </t>
  </si>
  <si>
    <t xml:space="preserve">5 PINE CLOSE </t>
  </si>
  <si>
    <t>#16-141</t>
  </si>
  <si>
    <t>SINGAPORE 391005</t>
  </si>
  <si>
    <t>HP +65 96249011</t>
  </si>
  <si>
    <t>1700058421-04</t>
  </si>
  <si>
    <t>SLS 6939 K</t>
  </si>
  <si>
    <t xml:space="preserve">A3 SEDAN 1.0 TFSI </t>
  </si>
  <si>
    <t>CHZ 528874</t>
  </si>
  <si>
    <t>WAUZZZ8V5J1013403</t>
  </si>
  <si>
    <t xml:space="preserve">ALONG JALAN BUKIT MERAH FILTERING ROAD TO </t>
  </si>
  <si>
    <t xml:space="preserve">CTE TOWARDS OPPOSITE BLK 132 TIONG BAHRU </t>
  </si>
  <si>
    <t>ESTIMATED LABOUR CHARGES FOR ACCIDENT VEHICLE SLS 6939 K</t>
  </si>
  <si>
    <t xml:space="preserve">TO REMOVE AND TRANSFER REAR PARKING AID. </t>
  </si>
  <si>
    <t xml:space="preserve">TO DISMANTLE AND RENEW REAR BUMPER. RE-ORGANIZE CRASH MANAGEMENT COMPONENTS. REINSTALL ALL PARTS REMOVED. </t>
  </si>
  <si>
    <t xml:space="preserve">TO RESPRAY REAR BUMPER. </t>
  </si>
  <si>
    <t xml:space="preserve">TO CARRY OUT DIAGNISTIC CHECK. </t>
  </si>
  <si>
    <t xml:space="preserve">REAR BUMPER </t>
  </si>
  <si>
    <t xml:space="preserve">REAR BUMPER SPOILER </t>
  </si>
  <si>
    <t xml:space="preserve">REAR BUMPER GUIDE SECTION - LH / RH </t>
  </si>
  <si>
    <t xml:space="preserve">REAR BUMPER REINFORCEMENT BEAM </t>
  </si>
  <si>
    <t xml:space="preserve">REAR BUMPER BRACKET - LH / RH </t>
  </si>
  <si>
    <t xml:space="preserve">REAR PARKING AID SENSOR - INNER / OUTER </t>
  </si>
  <si>
    <t xml:space="preserve">REAR PARKING AID SEAL RING </t>
  </si>
  <si>
    <t xml:space="preserve">MATERIAL LIST FOR ACCIDENT VEHICLE REGN NO. SLS 6939 K </t>
  </si>
  <si>
    <t xml:space="preserve">                            bl-01/02/23</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</si>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</sst>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1"/>
      <color theme="1"/>
      <name val="Calibri"/>
      <family val="2"/>
      <scheme val="minor"/>
    </font>
    <font>
      <b/>
      <i/>
      <sz val="10"/>
      <color rgb="FFFF0000"/>
      <name val="Audi Type"/>
    </font>
    <font>
      <b/>
      <i/>
      <u/>
      <sz val="10"/>
      <color rgb="FFFF0000"/>
      <name val="Audi Type"/>
    </font>
    <font>
      <b/>
      <i/>
      <sz val="10"/>
      <name val="Audi Type"/>
    </font>
    <font>
      <b/>
      <i/>
      <sz val="12"/>
      <color rgb="FFFF000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9" fillId="0" borderId="0" xfId="0" applyFont="1" applyAlignment="1">
      <alignment vertical="center" wrapText="1"/>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0" fontId="30" fillId="0" borderId="0" xfId="0" applyFont="1"/>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2" fillId="0" borderId="0" xfId="0" applyFont="1"/>
    <xf numFmtId="0" fontId="33" fillId="0" borderId="0" xfId="0" applyFont="1"/>
    <xf numFmtId="0" fontId="34" fillId="4" borderId="6" xfId="0" applyFont="1" applyFill="1" applyBorder="1"/>
    <xf numFmtId="0" fontId="34" fillId="4" borderId="7" xfId="0" applyFont="1" applyFill="1" applyBorder="1"/>
    <xf numFmtId="0" fontId="34" fillId="4" borderId="8" xfId="0" applyFont="1" applyFill="1" applyBorder="1"/>
    <xf numFmtId="0" fontId="34" fillId="4" borderId="9" xfId="0" applyFont="1" applyFill="1" applyBorder="1"/>
    <xf numFmtId="15" fontId="34" fillId="4" borderId="10" xfId="0" applyNumberFormat="1" applyFont="1" applyFill="1" applyBorder="1"/>
    <xf numFmtId="0" fontId="34" fillId="4" borderId="11" xfId="0" applyFont="1" applyFill="1" applyBorder="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9" zoomScale="88" zoomScaleNormal="88" workbookViewId="0">
      <selection activeCell="D22" sqref="D22:E24"/>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67</v>
      </c>
    </row>
    <row r="15" spans="1:5" s="2" customFormat="1" ht="15.6" customHeight="1">
      <c r="A15" s="13" t="s">
        <v>3</v>
      </c>
      <c r="B15" s="15" t="s">
        <v>0</v>
      </c>
      <c r="C15" s="4">
        <v>44784</v>
      </c>
    </row>
    <row r="16" spans="1:5" s="2" customFormat="1" ht="15.6" customHeight="1">
      <c r="A16" s="13" t="s">
        <v>1</v>
      </c>
      <c r="B16" s="15" t="s">
        <v>0</v>
      </c>
      <c r="C16" s="7">
        <v>36336</v>
      </c>
    </row>
    <row r="17" spans="1:5" s="2" customFormat="1" ht="14.1" customHeight="1">
      <c r="A17" s="1"/>
      <c r="B17" s="67"/>
    </row>
    <row r="18" spans="1:5" s="2" customFormat="1" ht="19.5" customHeight="1">
      <c r="A18" s="13" t="s">
        <v>68</v>
      </c>
      <c r="B18" s="20"/>
    </row>
    <row r="19" spans="1:5" s="2" customFormat="1" ht="19.5" customHeight="1">
      <c r="A19" s="73" t="s">
        <v>69</v>
      </c>
      <c r="B19" s="73"/>
      <c r="C19" s="73"/>
    </row>
    <row r="20" spans="1:5" s="2" customFormat="1" ht="19.5" customHeight="1">
      <c r="A20" s="13"/>
      <c r="B20" s="15"/>
    </row>
    <row r="21" spans="1:5" s="2" customFormat="1" ht="15.75" customHeight="1" thickBot="1">
      <c r="A21" s="13" t="s">
        <v>70</v>
      </c>
      <c r="B21" s="15"/>
      <c r="C21" s="6"/>
      <c r="D21"/>
      <c r="E21"/>
    </row>
    <row r="22" spans="1:5" s="17" customFormat="1" ht="18.75" customHeight="1">
      <c r="A22" s="1" t="s">
        <v>71</v>
      </c>
      <c r="B22" s="16"/>
      <c r="C22" s="16"/>
      <c r="D22" s="85" t="s">
        <v>100</v>
      </c>
      <c r="E22" s="86"/>
    </row>
    <row r="23" spans="1:5" s="17" customFormat="1" ht="14.1" customHeight="1">
      <c r="A23" s="1" t="s">
        <v>72</v>
      </c>
      <c r="D23" s="87" t="s">
        <v>101</v>
      </c>
      <c r="E23" s="88"/>
    </row>
    <row r="24" spans="1:5" s="17" customFormat="1" ht="15.6" customHeight="1" thickBot="1">
      <c r="A24" s="1" t="s">
        <v>73</v>
      </c>
      <c r="D24" s="89">
        <v>44978</v>
      </c>
      <c r="E24" s="90"/>
    </row>
    <row r="25" spans="1:5" s="17" customFormat="1" ht="15.6" customHeight="1">
      <c r="A25" s="71" t="s">
        <v>65</v>
      </c>
      <c r="B25" s="72"/>
      <c r="C25" s="72"/>
      <c r="D25"/>
      <c r="E25"/>
    </row>
    <row r="26" spans="1:5" s="17" customFormat="1" ht="15.6" customHeight="1">
      <c r="A26" s="69" t="s">
        <v>58</v>
      </c>
      <c r="B26" s="70"/>
      <c r="C26" s="70"/>
      <c r="D26"/>
      <c r="E26"/>
    </row>
    <row r="27" spans="1:5" s="2" customFormat="1" ht="14.1" customHeight="1">
      <c r="A27" s="46"/>
      <c r="B27" s="67"/>
    </row>
    <row r="28" spans="1:5" s="2" customFormat="1" ht="14.1" customHeight="1">
      <c r="A28" s="18"/>
      <c r="B28" s="67"/>
      <c r="C28" s="1"/>
    </row>
    <row r="29" spans="1:5" s="2" customFormat="1" ht="15.6" customHeight="1">
      <c r="A29" s="13" t="s">
        <v>16</v>
      </c>
      <c r="B29" s="15" t="s">
        <v>0</v>
      </c>
      <c r="C29" s="1" t="s">
        <v>74</v>
      </c>
    </row>
    <row r="30" spans="1:5" s="2" customFormat="1" ht="15.6" customHeight="1">
      <c r="A30" s="13" t="s">
        <v>17</v>
      </c>
      <c r="B30" s="15" t="s">
        <v>0</v>
      </c>
      <c r="C30" s="1" t="s">
        <v>75</v>
      </c>
    </row>
    <row r="31" spans="1:5" s="2" customFormat="1" ht="15.6" customHeight="1">
      <c r="A31" s="13"/>
      <c r="B31" s="15"/>
      <c r="C31" s="1" t="s">
        <v>76</v>
      </c>
    </row>
    <row r="32" spans="1:5" s="2" customFormat="1" ht="15.6" customHeight="1">
      <c r="A32" s="13"/>
      <c r="B32" s="15"/>
      <c r="C32" s="1" t="s">
        <v>77</v>
      </c>
    </row>
    <row r="33" spans="1:3" s="2" customFormat="1" ht="15.6" customHeight="1">
      <c r="A33" s="13" t="s">
        <v>18</v>
      </c>
      <c r="B33" s="15" t="s">
        <v>0</v>
      </c>
      <c r="C33" s="1" t="s">
        <v>78</v>
      </c>
    </row>
    <row r="34" spans="1:3" s="2" customFormat="1" ht="15.6" customHeight="1">
      <c r="A34" s="13" t="s">
        <v>19</v>
      </c>
      <c r="B34" s="15" t="s">
        <v>0</v>
      </c>
      <c r="C34" s="1" t="s">
        <v>66</v>
      </c>
    </row>
    <row r="35" spans="1:3" s="2" customFormat="1">
      <c r="A35" s="13" t="s">
        <v>20</v>
      </c>
      <c r="B35" s="15" t="s">
        <v>0</v>
      </c>
      <c r="C35" s="7" t="s">
        <v>79</v>
      </c>
    </row>
    <row r="36" spans="1:3" s="2" customFormat="1" ht="21.75" customHeight="1">
      <c r="A36" s="13" t="s">
        <v>21</v>
      </c>
      <c r="B36" s="15" t="s">
        <v>0</v>
      </c>
      <c r="C36" s="13" t="s">
        <v>80</v>
      </c>
    </row>
    <row r="37" spans="1:3" s="2" customFormat="1">
      <c r="A37" s="13" t="s">
        <v>22</v>
      </c>
      <c r="B37" s="15" t="s">
        <v>0</v>
      </c>
      <c r="C37" s="1" t="s">
        <v>81</v>
      </c>
    </row>
    <row r="38" spans="1:3" s="2" customFormat="1" ht="15.6" customHeight="1">
      <c r="A38" s="21" t="s">
        <v>23</v>
      </c>
      <c r="B38" s="22" t="s">
        <v>0</v>
      </c>
      <c r="C38" s="8">
        <v>43008</v>
      </c>
    </row>
    <row r="39" spans="1:3" s="2" customFormat="1" ht="15.6" customHeight="1">
      <c r="A39" s="13" t="s">
        <v>24</v>
      </c>
      <c r="B39" s="15" t="s">
        <v>0</v>
      </c>
      <c r="C39" s="7" t="s">
        <v>82</v>
      </c>
    </row>
    <row r="40" spans="1:3" s="2" customFormat="1" ht="15.6" customHeight="1">
      <c r="A40" s="13" t="s">
        <v>25</v>
      </c>
      <c r="B40" s="15" t="s">
        <v>0</v>
      </c>
      <c r="C40" s="7" t="s">
        <v>83</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44778</v>
      </c>
    </row>
    <row r="45" spans="1:3" s="2" customFormat="1" ht="15.6" customHeight="1">
      <c r="A45" s="13" t="s">
        <v>30</v>
      </c>
      <c r="B45" s="15" t="s">
        <v>0</v>
      </c>
      <c r="C45" s="4" t="s">
        <v>84</v>
      </c>
    </row>
    <row r="46" spans="1:3">
      <c r="C46" s="9" t="s">
        <v>85</v>
      </c>
    </row>
  </sheetData>
  <mergeCells count="3">
    <mergeCell ref="A26:C26"/>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6" zoomScaleNormal="100" zoomScaleSheetLayoutView="115" workbookViewId="0">
      <selection activeCell="E1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2"/>
    </row>
    <row r="5" spans="1:5" s="2" customFormat="1" ht="10.5" customHeight="1">
      <c r="A5" s="23" t="s">
        <v>15</v>
      </c>
      <c r="B5" s="1"/>
      <c r="D5" s="29"/>
      <c r="E5" s="91"/>
    </row>
    <row r="6" spans="1:5" s="2" customFormat="1" ht="13.5" customHeight="1">
      <c r="A6" s="24" t="s">
        <v>5</v>
      </c>
      <c r="B6" s="1"/>
      <c r="D6" s="29"/>
      <c r="E6" s="91"/>
    </row>
    <row r="7" spans="1:5" s="2" customFormat="1" ht="15" customHeight="1">
      <c r="A7" s="1"/>
      <c r="B7" s="1"/>
      <c r="D7" s="29"/>
      <c r="E7" s="91"/>
    </row>
    <row r="8" spans="1:5" s="25" customFormat="1" ht="15.6">
      <c r="A8" s="45" t="s">
        <v>86</v>
      </c>
      <c r="D8" s="30"/>
      <c r="E8" s="93"/>
    </row>
    <row r="10" spans="1:5" ht="23.1" customHeight="1">
      <c r="D10" s="63" t="s">
        <v>34</v>
      </c>
      <c r="E10" s="94" t="s">
        <v>36</v>
      </c>
    </row>
    <row r="11" spans="1:5" ht="23.1" customHeight="1">
      <c r="A11" s="51" t="s">
        <v>32</v>
      </c>
      <c r="B11" s="51" t="s">
        <v>33</v>
      </c>
      <c r="C11" s="51"/>
      <c r="D11" s="31" t="s">
        <v>35</v>
      </c>
      <c r="E11" s="95" t="s">
        <v>37</v>
      </c>
    </row>
    <row r="14" spans="1:5" ht="15.6">
      <c r="A14" s="26">
        <v>1</v>
      </c>
      <c r="B14" s="47" t="s">
        <v>87</v>
      </c>
      <c r="C14" s="26" t="s">
        <v>32</v>
      </c>
      <c r="D14" s="27">
        <v>280</v>
      </c>
      <c r="E14" s="96">
        <v>280</v>
      </c>
    </row>
    <row r="15" spans="1:5" ht="15.6">
      <c r="B15" s="32"/>
      <c r="E15" s="96"/>
    </row>
    <row r="16" spans="1:5" ht="39.6">
      <c r="A16" s="26">
        <v>2</v>
      </c>
      <c r="B16" s="47" t="s">
        <v>88</v>
      </c>
      <c r="C16" s="26"/>
      <c r="D16" s="27">
        <v>1050</v>
      </c>
      <c r="E16" s="96">
        <v>700</v>
      </c>
    </row>
    <row r="17" spans="1:5" ht="15.6">
      <c r="B17" s="32"/>
      <c r="E17" s="96"/>
    </row>
    <row r="18" spans="1:5" ht="15.6">
      <c r="A18" s="26">
        <v>3</v>
      </c>
      <c r="B18" s="47" t="s">
        <v>89</v>
      </c>
      <c r="C18" s="26"/>
      <c r="D18" s="27">
        <v>900</v>
      </c>
      <c r="E18" s="96">
        <v>700</v>
      </c>
    </row>
    <row r="19" spans="1:5" ht="15.6">
      <c r="B19" s="32"/>
      <c r="E19" s="96"/>
    </row>
    <row r="20" spans="1:5" ht="15.6">
      <c r="A20" s="26">
        <v>4</v>
      </c>
      <c r="B20" s="47" t="s">
        <v>90</v>
      </c>
      <c r="C20" s="26" t="s">
        <v>63</v>
      </c>
      <c r="D20" s="27">
        <v>192</v>
      </c>
      <c r="E20" s="96">
        <v>192</v>
      </c>
    </row>
    <row r="21" spans="1:5">
      <c r="A21" s="26"/>
      <c r="B21" s="47"/>
      <c r="C21" s="26"/>
    </row>
    <row r="22" spans="1:5" ht="23.1" customHeight="1" thickBot="1">
      <c r="A22" s="26"/>
      <c r="B22" s="54" t="s">
        <v>38</v>
      </c>
      <c r="C22" s="34" t="s">
        <v>0</v>
      </c>
      <c r="D22" s="39">
        <f>SUM(D14:D21)</f>
        <v>2422</v>
      </c>
      <c r="E22" s="97">
        <f>SUM(E14:E21)</f>
        <v>1872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7"/>
  <sheetViews>
    <sheetView topLeftCell="A21" zoomScaleNormal="100" workbookViewId="0">
      <selection activeCell="E2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6"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6"/>
    </row>
    <row r="5" spans="1:5" s="2" customFormat="1" ht="10.5" customHeight="1">
      <c r="A5" s="49" t="s">
        <v>15</v>
      </c>
      <c r="B5" s="1"/>
      <c r="D5" s="29"/>
      <c r="E5" s="76"/>
    </row>
    <row r="6" spans="1:5" s="2" customFormat="1" ht="13.5" customHeight="1">
      <c r="A6" s="50" t="s">
        <v>5</v>
      </c>
      <c r="B6" s="1"/>
      <c r="D6" s="29"/>
      <c r="E6" s="76"/>
    </row>
    <row r="7" spans="1:5" s="2" customFormat="1" ht="15" customHeight="1">
      <c r="A7" s="1"/>
      <c r="B7" s="1"/>
      <c r="D7" s="29"/>
      <c r="E7" s="76"/>
    </row>
    <row r="8" spans="1:5" s="25" customFormat="1" ht="23.1" customHeight="1">
      <c r="A8" s="64" t="s">
        <v>98</v>
      </c>
      <c r="D8" s="30"/>
      <c r="E8" s="77"/>
    </row>
    <row r="10" spans="1:5" ht="23.1" customHeight="1">
      <c r="A10" s="52"/>
      <c r="B10" s="52"/>
      <c r="C10" s="52"/>
      <c r="D10" s="74" t="s">
        <v>41</v>
      </c>
      <c r="E10" s="74"/>
    </row>
    <row r="11" spans="1:5" ht="23.1" customHeight="1">
      <c r="A11" s="61" t="s">
        <v>32</v>
      </c>
      <c r="B11" s="61" t="s">
        <v>40</v>
      </c>
      <c r="C11" s="62" t="s">
        <v>39</v>
      </c>
      <c r="D11" s="62" t="s">
        <v>42</v>
      </c>
      <c r="E11" s="78" t="s">
        <v>43</v>
      </c>
    </row>
    <row r="12" spans="1:5" ht="15" customHeight="1"/>
    <row r="13" spans="1:5" ht="23.1" customHeight="1">
      <c r="A13" s="26">
        <v>1</v>
      </c>
      <c r="B13" s="48" t="s">
        <v>91</v>
      </c>
      <c r="C13" s="26">
        <v>1</v>
      </c>
      <c r="D13" s="27">
        <v>2317</v>
      </c>
      <c r="E13" s="79"/>
    </row>
    <row r="14" spans="1:5" ht="23.1" customHeight="1">
      <c r="A14" s="26">
        <v>2</v>
      </c>
      <c r="B14" s="48" t="s">
        <v>92</v>
      </c>
      <c r="C14" s="26">
        <v>1</v>
      </c>
      <c r="D14" s="27">
        <v>264</v>
      </c>
      <c r="E14" s="79"/>
    </row>
    <row r="15" spans="1:5" ht="23.1" customHeight="1">
      <c r="A15" s="26">
        <v>3</v>
      </c>
      <c r="B15" s="48" t="s">
        <v>93</v>
      </c>
      <c r="C15" s="26">
        <v>2</v>
      </c>
      <c r="D15" s="27">
        <f>(18*2)</f>
        <v>36</v>
      </c>
      <c r="E15" s="79"/>
    </row>
    <row r="16" spans="1:5" ht="23.1" customHeight="1">
      <c r="A16" s="26">
        <v>4</v>
      </c>
      <c r="B16" s="48" t="s">
        <v>94</v>
      </c>
      <c r="C16" s="26">
        <v>1</v>
      </c>
      <c r="D16" s="27">
        <v>642</v>
      </c>
      <c r="E16" s="79"/>
    </row>
    <row r="17" spans="1:6" s="38" customFormat="1" ht="23.1" customHeight="1">
      <c r="A17" s="26">
        <v>5</v>
      </c>
      <c r="B17" s="48" t="s">
        <v>95</v>
      </c>
      <c r="C17" s="36">
        <v>2</v>
      </c>
      <c r="D17" s="27">
        <f>(31+32)</f>
        <v>63</v>
      </c>
      <c r="E17" s="79"/>
    </row>
    <row r="18" spans="1:6" s="38" customFormat="1" ht="23.1" customHeight="1">
      <c r="A18" s="26">
        <v>6</v>
      </c>
      <c r="B18" s="68" t="s">
        <v>96</v>
      </c>
      <c r="C18" s="36">
        <v>2</v>
      </c>
      <c r="D18" s="27">
        <v>531</v>
      </c>
      <c r="E18" s="79"/>
    </row>
    <row r="19" spans="1:6" s="38" customFormat="1" ht="23.1" customHeight="1">
      <c r="A19" s="26">
        <v>7</v>
      </c>
      <c r="B19" s="48" t="s">
        <v>97</v>
      </c>
      <c r="C19" s="36">
        <v>4</v>
      </c>
      <c r="D19" s="27">
        <v>10</v>
      </c>
      <c r="E19" s="79"/>
    </row>
    <row r="20" spans="1:6" s="38" customFormat="1" ht="23.1" customHeight="1">
      <c r="A20" s="26">
        <v>8</v>
      </c>
      <c r="B20" s="48" t="s">
        <v>64</v>
      </c>
      <c r="C20" s="36"/>
      <c r="D20" s="27">
        <v>350</v>
      </c>
      <c r="E20" s="79"/>
    </row>
    <row r="21" spans="1:6" s="38" customFormat="1" ht="9.9" customHeight="1">
      <c r="A21" s="26"/>
      <c r="B21" s="48"/>
      <c r="C21" s="36"/>
      <c r="D21" s="37"/>
      <c r="E21" s="79"/>
    </row>
    <row r="22" spans="1:6" s="57" customFormat="1" ht="23.1" customHeight="1">
      <c r="A22" s="53"/>
      <c r="B22" s="54" t="s">
        <v>44</v>
      </c>
      <c r="C22" s="55" t="s">
        <v>0</v>
      </c>
      <c r="D22" s="56">
        <f>SUM(D13:D20)</f>
        <v>4213</v>
      </c>
      <c r="E22" s="80">
        <f>SUM(E13:E20)</f>
        <v>0</v>
      </c>
    </row>
    <row r="23" spans="1:6" s="57" customFormat="1" ht="23.1" customHeight="1">
      <c r="A23" s="58"/>
      <c r="B23" s="54" t="s">
        <v>38</v>
      </c>
      <c r="C23" s="55" t="s">
        <v>0</v>
      </c>
      <c r="D23" s="59">
        <f>LAB!D22</f>
        <v>2422</v>
      </c>
      <c r="E23" s="81">
        <f>LAB!E22</f>
        <v>1872</v>
      </c>
    </row>
    <row r="24" spans="1:6" s="57" customFormat="1" ht="23.1" customHeight="1" thickBot="1">
      <c r="A24" s="58"/>
      <c r="B24" s="54" t="s">
        <v>45</v>
      </c>
      <c r="C24" s="55" t="s">
        <v>0</v>
      </c>
      <c r="D24" s="60">
        <f>SUM(D22:D23)</f>
        <v>6635</v>
      </c>
      <c r="E24" s="82">
        <f>SUM(E22:E23)</f>
        <v>1872</v>
      </c>
    </row>
    <row r="25" spans="1:6" s="57" customFormat="1" ht="9.9" customHeight="1" thickTop="1">
      <c r="A25" s="58"/>
      <c r="B25" s="54"/>
      <c r="C25" s="55"/>
      <c r="D25" s="59"/>
      <c r="E25" s="83"/>
    </row>
    <row r="26" spans="1:6">
      <c r="A26" s="35"/>
      <c r="B26" s="40" t="s">
        <v>62</v>
      </c>
      <c r="C26" s="40"/>
      <c r="D26" s="32"/>
      <c r="E26" s="84"/>
      <c r="F26" s="27"/>
    </row>
    <row r="27" spans="1:6">
      <c r="A27" s="35"/>
      <c r="B27" s="40" t="s">
        <v>60</v>
      </c>
      <c r="C27" s="40"/>
      <c r="D27" s="32"/>
      <c r="E27" s="84"/>
      <c r="F27" s="27"/>
    </row>
    <row r="28" spans="1:6">
      <c r="B28" s="40" t="s">
        <v>61</v>
      </c>
      <c r="C28" s="40"/>
      <c r="D28" s="32"/>
      <c r="E28" s="84"/>
      <c r="F28" s="27"/>
    </row>
    <row r="29" spans="1:6">
      <c r="B29" s="32" t="s">
        <v>99</v>
      </c>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8" sqref="D18"/>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5" t="s">
        <v>59</v>
      </c>
      <c r="E19" s="75"/>
      <c r="F19" s="75"/>
    </row>
    <row r="20" spans="1:6" s="2" customFormat="1" ht="85.5" customHeight="1">
      <c r="A20" s="13"/>
      <c r="B20" s="15"/>
      <c r="C20" s="13"/>
      <c r="D20" s="75"/>
      <c r="E20" s="75"/>
      <c r="F20" s="75"/>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2022-08-11T09:40:46Z</cp:lastPrinted>
  <dcterms:created xsi:type="dcterms:W3CDTF">2020-09-09T09:05:40Z</dcterms:created>
  <dcterms:modified xsi:type="dcterms:W3CDTF">2023-02-21T06:55:55Z</dcterms:modified>
</cp:coreProperties>
</file>