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61DF893D-E516-4FEB-9993-0F9824D212C0}"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8" i="10" l="1"/>
  <c r="E17" i="10"/>
  <c r="E19" i="10" s="1"/>
  <c r="E34" i="9"/>
  <c r="E24" i="5"/>
  <c r="D34" i="9" l="1"/>
  <c r="D17" i="10" s="1"/>
  <c r="D24" i="5"/>
  <c r="D18" i="10" s="1"/>
  <c r="D19" i="10" l="1"/>
</calcChain>
</file>

<file path=xl/sharedStrings.xml><?xml version="1.0" encoding="utf-8"?>
<sst xmlns="http://schemas.openxmlformats.org/spreadsheetml/2006/main" count="180" uniqueCount="118">
  <si>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</si>
  <si>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</si>
  <si>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</si>
  <si>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</si>
  <si>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</si>
  <si>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</si>
  <si>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</si>
  <si>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</si>
  <si>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</si>
  <si>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</si>
  <si>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</si>
  <si>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</si>
  <si>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</si>
  <si>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</si>
  <si>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</si>
  <si>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</si>
  <si>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</si>
  <si>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</si>
  <si>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</si>
  <si>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</si>
  <si>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</si>
  <si>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</si>
  <si>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</si>
  <si>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</si>
  <si>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</si>
  <si>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</si>
  <si>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</si>
  <si>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</si>
  <si>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</si>
  <si>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</si>
  <si>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</si>
  <si>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</si>
  <si>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</si>
  <si>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</si>
  <si>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</si>
  <si>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</si>
  <si>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</si>
  <si>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</si>
  <si>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</si>
  <si>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</si>
  <si>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</si>
  <si>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</si>
  <si>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</si>
  <si>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</si>
  <si>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</si>
  <si>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</si>
  <si>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</si>
  <si>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</si>
  <si>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</si>
  <si>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</si>
  <si>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</si>
  <si>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</si>
  <si>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</si>
  <si>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</si>
  <si>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</si>
  <si>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</si>
  <si>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</si>
  <si>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</si>
  <si>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</si>
  <si>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</si>
  <si>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</si>
  <si>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</si>
  <si>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</si>
  <si>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</si>
  <si>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</si>
  <si>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 xml:space="preserve">TO CARRY OUT DIAGNOSTIC CHECK </t>
  </si>
  <si>
    <t xml:space="preserve">SUNDRIES </t>
  </si>
  <si>
    <t>AIG ASIA PACIFIC INSURANCE PTE LTD</t>
  </si>
  <si>
    <t>78 SHENTON WAY</t>
  </si>
  <si>
    <t>#07-16 AIG BUILDING</t>
  </si>
  <si>
    <t>SINGAPORE 079120</t>
  </si>
  <si>
    <t>Attn: Motor Claims Dept</t>
  </si>
  <si>
    <t>PA/OD/0416/2022/JT</t>
  </si>
  <si>
    <r>
      <t xml:space="preserve">VEHICLE NOT </t>
    </r>
    <r>
      <rPr>
        <b/>
        <u/>
        <sz val="10"/>
        <rFont val="Audi Type"/>
        <family val="2"/>
      </rPr>
      <t>IN</t>
    </r>
    <r>
      <rPr>
        <b/>
        <sz val="10"/>
        <rFont val="Audi Type"/>
        <family val="2"/>
      </rPr>
      <t xml:space="preserve"> WORKSHOP. KINDLY ARRANGE FOR SURVEY ON 27/5/2022</t>
    </r>
  </si>
  <si>
    <t>MR WONG KOK HONG</t>
  </si>
  <si>
    <t>BLK 601 JURONG WEST ST 62</t>
  </si>
  <si>
    <t>#05-173</t>
  </si>
  <si>
    <t>SINGAPORE 640601</t>
  </si>
  <si>
    <t>HP +65 9797 1990</t>
  </si>
  <si>
    <t>1700075221-04</t>
  </si>
  <si>
    <t>SLT 7468 R</t>
  </si>
  <si>
    <t>Q2 1.0 TFSI S-TRONIC</t>
  </si>
  <si>
    <t>CHZ 570895</t>
  </si>
  <si>
    <t>WAUZZZGAXJA029062</t>
  </si>
  <si>
    <t xml:space="preserve">TAMAN JURONG FOOD CENTRE </t>
  </si>
  <si>
    <t>ESTIMATED LABOUR CHARGES FOR ACCIDENT VEHICLE SLT 7468 R</t>
  </si>
  <si>
    <t>TO REMOVE AND TRANSFER LHS FRONT DOOR AND LHS REAR DOOR'S MULTI-LOCK SYSTEM AND POWER WINDOW DEVICES. INSPECT FOR DAMAGES.</t>
  </si>
  <si>
    <t>TO DISMANTLE AND RENEW LHS FRONT DOOR AND LHS REAR DOOR. TO REPAIR LHS REAR FENDER. RE-ORGANIZE CRASH MANAGEMENT COMPONENTS. REINSTALL ALL PARTS REMOVED.</t>
  </si>
  <si>
    <t>TO RESPRAY LHS FRONT DOOR, LHS REAR DOOR, HINGES AND LHS REAR FENDER.</t>
  </si>
  <si>
    <t>MULTI-STOREY CARPARK</t>
  </si>
  <si>
    <t>MATERIAL LIST FOR ACCIDENT VEHICLE REGN NO. SLT 7468 R</t>
  </si>
  <si>
    <t>FRONT DOOR - LH</t>
  </si>
  <si>
    <t>FRONT DOOR CATCH - LH</t>
  </si>
  <si>
    <t>FRONT DOOR COVER - LH</t>
  </si>
  <si>
    <t>FRONT DOOR GROMMET</t>
  </si>
  <si>
    <t>REAR DOOR - LH</t>
  </si>
  <si>
    <t>REAR DOOR OUTER SEAL - LH</t>
  </si>
  <si>
    <t>BONDING AGENT</t>
  </si>
  <si>
    <t>CLEANING SOLUTION</t>
  </si>
  <si>
    <t>APPLICATOR</t>
  </si>
  <si>
    <t>REAR DOOR CATCH - LH</t>
  </si>
  <si>
    <t>REAR DOOR SEAL INNER- LH</t>
  </si>
  <si>
    <t>REAR DOOR COVER - LH</t>
  </si>
  <si>
    <t>REAR DOOR HINGE HALF UPPER - LH LOWER</t>
  </si>
  <si>
    <t>REAR DOOR HINGE HALF LOWER - LH</t>
  </si>
  <si>
    <t>REAR WHEEL ARCH COVER - LH</t>
  </si>
  <si>
    <t>REAR DOOR GROMMET</t>
  </si>
  <si>
    <t>REAR DOOR WINDOW REGULATOR - LH</t>
  </si>
  <si>
    <t>REAR DOOR WINDOW REGULATOR WITH MOTOR - LH</t>
  </si>
  <si>
    <t>REAR WHEEL HOUSING LINER - LH</t>
  </si>
  <si>
    <t>ALUMINIUM RIM</t>
  </si>
  <si>
    <t>RUBBER VALVE</t>
  </si>
  <si>
    <t>REAR DOOR SEAL OUTER - LH</t>
  </si>
  <si>
    <t>WHEEL ALIGNMENT PLUE CHANGE RIM</t>
  </si>
  <si>
    <t>C/F</t>
  </si>
  <si>
    <t xml:space="preserve">                       BL-07/09/22</t>
  </si>
  <si>
    <t>Hi Adrian</t>
  </si>
  <si>
    <t>5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</si>
</sst>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b/>
      <i/>
      <sz val="12"/>
      <color rgb="FFFF0000"/>
      <name val="Calibri"/>
      <family val="2"/>
      <scheme val="minor"/>
    </font>
    <font>
      <i/>
      <sz val="11"/>
      <color theme="1"/>
      <name val="Calibri"/>
      <family val="2"/>
      <scheme val="minor"/>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7" fillId="0" borderId="0" xfId="0" applyFont="1" applyAlignment="1">
      <alignment horizontal="right"/>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8" fillId="0" borderId="0" xfId="1" applyFont="1" applyAlignment="1">
      <alignment vertical="center"/>
    </xf>
    <xf numFmtId="164" fontId="29" fillId="0" borderId="0" xfId="1" applyFont="1" applyAlignment="1">
      <alignment horizontal="left" vertical="center"/>
    </xf>
    <xf numFmtId="164" fontId="30" fillId="0" borderId="1" xfId="1" applyFont="1" applyBorder="1" applyAlignment="1">
      <alignment horizontal="center" vertical="center"/>
    </xf>
    <xf numFmtId="164" fontId="31" fillId="0" borderId="0" xfId="1" applyFont="1" applyAlignment="1">
      <alignment vertical="center"/>
    </xf>
    <xf numFmtId="164" fontId="32" fillId="0" borderId="0" xfId="1" applyFont="1" applyAlignment="1">
      <alignment vertical="center"/>
    </xf>
    <xf numFmtId="0" fontId="33" fillId="0" borderId="0" xfId="0" applyFont="1"/>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4" fillId="0" borderId="0" xfId="0" applyFont="1"/>
    <xf numFmtId="0" fontId="35" fillId="0" borderId="0" xfId="0" applyFont="1"/>
    <xf numFmtId="164" fontId="29" fillId="0" borderId="0" xfId="1" applyFont="1" applyAlignment="1">
      <alignment vertical="center"/>
    </xf>
    <xf numFmtId="164" fontId="36" fillId="0" borderId="0" xfId="1" applyFont="1" applyAlignment="1">
      <alignment vertical="center"/>
    </xf>
    <xf numFmtId="164" fontId="36" fillId="0" borderId="0" xfId="1" applyFont="1" applyAlignment="1">
      <alignment horizontal="right" vertical="center"/>
    </xf>
    <xf numFmtId="164" fontId="37" fillId="0" borderId="0" xfId="1" applyFont="1" applyAlignment="1">
      <alignment vertical="center"/>
    </xf>
    <xf numFmtId="164" fontId="38" fillId="0" borderId="0" xfId="1" applyFont="1" applyAlignment="1">
      <alignment horizontal="center"/>
    </xf>
    <xf numFmtId="164" fontId="38"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0" fontId="39" fillId="4" borderId="0" xfId="0" applyFont="1" applyFill="1"/>
    <xf numFmtId="15" fontId="39" fillId="4" borderId="0" xfId="0"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6" zoomScaleNormal="100" workbookViewId="0">
      <selection activeCell="G25" sqref="G25"/>
    </sheetView>
  </sheetViews>
  <sheetFormatPr defaultColWidth="14.6640625" defaultRowHeight="13.2"/>
  <cols>
    <col min="1" max="1" width="25.6640625" style="9" customWidth="1"/>
    <col min="2" max="2" width="5.6640625" style="6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8"/>
      <c r="E4" s="12"/>
    </row>
    <row r="5" spans="1:5" s="2" customFormat="1" ht="12" customHeight="1">
      <c r="A5" s="49" t="s">
        <v>15</v>
      </c>
      <c r="B5" s="68"/>
    </row>
    <row r="6" spans="1:5" s="2" customFormat="1" ht="13.5" customHeight="1">
      <c r="A6" s="50" t="s">
        <v>5</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72</v>
      </c>
    </row>
    <row r="15" spans="1:5" s="2" customFormat="1" ht="15.6" customHeight="1">
      <c r="A15" s="13" t="s">
        <v>3</v>
      </c>
      <c r="B15" s="15" t="s">
        <v>0</v>
      </c>
      <c r="C15" s="4">
        <v>44705</v>
      </c>
    </row>
    <row r="16" spans="1:5" s="2" customFormat="1" ht="15.6" customHeight="1">
      <c r="A16" s="13" t="s">
        <v>1</v>
      </c>
      <c r="B16" s="15" t="s">
        <v>0</v>
      </c>
      <c r="C16" s="7">
        <v>25276</v>
      </c>
    </row>
    <row r="17" spans="1:5" s="2" customFormat="1" ht="14.1" customHeight="1">
      <c r="A17" s="1"/>
      <c r="B17" s="69"/>
    </row>
    <row r="18" spans="1:5" s="2" customFormat="1" ht="19.5" customHeight="1">
      <c r="A18" s="13" t="s">
        <v>73</v>
      </c>
      <c r="B18" s="20"/>
    </row>
    <row r="19" spans="1:5" s="2" customFormat="1" ht="19.5" customHeight="1">
      <c r="A19" s="13"/>
      <c r="B19" s="15"/>
    </row>
    <row r="20" spans="1:5" s="2" customFormat="1" ht="15.75" customHeight="1">
      <c r="A20" s="13" t="s">
        <v>67</v>
      </c>
      <c r="B20" s="15"/>
      <c r="C20" s="6"/>
      <c r="D20"/>
      <c r="E20"/>
    </row>
    <row r="21" spans="1:5" s="17" customFormat="1" ht="18.75" customHeight="1">
      <c r="A21" s="1" t="s">
        <v>68</v>
      </c>
      <c r="B21" s="16"/>
      <c r="C21" s="16"/>
      <c r="D21" s="97" t="s">
        <v>116</v>
      </c>
      <c r="E21" s="97"/>
    </row>
    <row r="22" spans="1:5" s="17" customFormat="1" ht="14.1" customHeight="1">
      <c r="A22" s="1" t="s">
        <v>69</v>
      </c>
      <c r="D22" s="97" t="s">
        <v>117</v>
      </c>
      <c r="E22" s="97"/>
    </row>
    <row r="23" spans="1:5" s="17" customFormat="1" ht="15.6" customHeight="1">
      <c r="A23" s="1" t="s">
        <v>70</v>
      </c>
      <c r="D23" s="98">
        <v>44813</v>
      </c>
      <c r="E23" s="97"/>
    </row>
    <row r="24" spans="1:5" s="17" customFormat="1" ht="15.6" customHeight="1">
      <c r="A24" s="74" t="s">
        <v>71</v>
      </c>
      <c r="B24" s="75"/>
      <c r="C24" s="75"/>
      <c r="D24"/>
      <c r="E24"/>
    </row>
    <row r="25" spans="1:5" s="17" customFormat="1" ht="15.6" customHeight="1">
      <c r="A25" s="72" t="s">
        <v>58</v>
      </c>
      <c r="B25" s="73"/>
      <c r="C25" s="73"/>
      <c r="D25"/>
      <c r="E25"/>
    </row>
    <row r="26" spans="1:5" s="2" customFormat="1" ht="14.1" customHeight="1">
      <c r="A26" s="46"/>
      <c r="B26" s="69"/>
    </row>
    <row r="27" spans="1:5" s="2" customFormat="1" ht="14.1" customHeight="1">
      <c r="A27" s="18"/>
      <c r="B27" s="69"/>
      <c r="C27" s="1"/>
    </row>
    <row r="28" spans="1:5" s="2" customFormat="1" ht="15.6" customHeight="1">
      <c r="A28" s="13" t="s">
        <v>16</v>
      </c>
      <c r="B28" s="15" t="s">
        <v>0</v>
      </c>
      <c r="C28" s="1" t="s">
        <v>74</v>
      </c>
    </row>
    <row r="29" spans="1:5" s="2" customFormat="1" ht="15.6" customHeight="1">
      <c r="A29" s="13" t="s">
        <v>17</v>
      </c>
      <c r="B29" s="15" t="s">
        <v>0</v>
      </c>
      <c r="C29" s="1" t="s">
        <v>75</v>
      </c>
    </row>
    <row r="30" spans="1:5" s="2" customFormat="1" ht="15.6" customHeight="1">
      <c r="A30" s="13"/>
      <c r="B30" s="15"/>
      <c r="C30" s="1" t="s">
        <v>76</v>
      </c>
    </row>
    <row r="31" spans="1:5" s="2" customFormat="1" ht="15.6" customHeight="1">
      <c r="A31" s="13"/>
      <c r="B31" s="15"/>
      <c r="C31" s="1" t="s">
        <v>77</v>
      </c>
    </row>
    <row r="32" spans="1:5" s="2" customFormat="1" ht="15.6" customHeight="1">
      <c r="A32" s="13" t="s">
        <v>18</v>
      </c>
      <c r="B32" s="15" t="s">
        <v>0</v>
      </c>
      <c r="C32" s="1" t="s">
        <v>78</v>
      </c>
    </row>
    <row r="33" spans="1:3" s="2" customFormat="1" ht="15.6" customHeight="1">
      <c r="A33" s="13" t="s">
        <v>19</v>
      </c>
      <c r="B33" s="15" t="s">
        <v>0</v>
      </c>
      <c r="C33" s="1" t="s">
        <v>63</v>
      </c>
    </row>
    <row r="34" spans="1:3" s="2" customFormat="1">
      <c r="A34" s="13" t="s">
        <v>20</v>
      </c>
      <c r="B34" s="15" t="s">
        <v>0</v>
      </c>
      <c r="C34" s="7" t="s">
        <v>79</v>
      </c>
    </row>
    <row r="35" spans="1:3" s="2" customFormat="1" ht="21.75" customHeight="1">
      <c r="A35" s="13" t="s">
        <v>21</v>
      </c>
      <c r="B35" s="15" t="s">
        <v>0</v>
      </c>
      <c r="C35" s="13" t="s">
        <v>80</v>
      </c>
    </row>
    <row r="36" spans="1:3" s="2" customFormat="1">
      <c r="A36" s="13" t="s">
        <v>22</v>
      </c>
      <c r="B36" s="15" t="s">
        <v>0</v>
      </c>
      <c r="C36" s="1" t="s">
        <v>81</v>
      </c>
    </row>
    <row r="37" spans="1:3" s="2" customFormat="1" ht="15.6" customHeight="1">
      <c r="A37" s="21" t="s">
        <v>23</v>
      </c>
      <c r="B37" s="22" t="s">
        <v>0</v>
      </c>
      <c r="C37" s="8">
        <v>43048</v>
      </c>
    </row>
    <row r="38" spans="1:3" s="2" customFormat="1" ht="15.6" customHeight="1">
      <c r="A38" s="13" t="s">
        <v>24</v>
      </c>
      <c r="B38" s="15" t="s">
        <v>0</v>
      </c>
      <c r="C38" s="7" t="s">
        <v>82</v>
      </c>
    </row>
    <row r="39" spans="1:3" s="2" customFormat="1" ht="15.6" customHeight="1">
      <c r="A39" s="13" t="s">
        <v>25</v>
      </c>
      <c r="B39" s="15" t="s">
        <v>0</v>
      </c>
      <c r="C39" s="7" t="s">
        <v>83</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44702</v>
      </c>
    </row>
    <row r="44" spans="1:3" s="2" customFormat="1" ht="15.6" customHeight="1">
      <c r="A44" s="13" t="s">
        <v>30</v>
      </c>
      <c r="B44" s="15" t="s">
        <v>0</v>
      </c>
      <c r="C44" s="4" t="s">
        <v>84</v>
      </c>
    </row>
    <row r="45" spans="1:3">
      <c r="C45" s="9" t="s">
        <v>89</v>
      </c>
    </row>
  </sheetData>
  <mergeCells count="2">
    <mergeCell ref="A25:C25"/>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2" zoomScaleNormal="100" zoomScaleSheetLayoutView="115" workbookViewId="0">
      <selection activeCell="E2"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1"/>
    </row>
    <row r="5" spans="1:5" s="2" customFormat="1" ht="10.5" customHeight="1">
      <c r="A5" s="23" t="s">
        <v>15</v>
      </c>
      <c r="B5" s="1"/>
      <c r="D5" s="29"/>
      <c r="E5" s="90"/>
    </row>
    <row r="6" spans="1:5" s="2" customFormat="1" ht="13.5" customHeight="1">
      <c r="A6" s="24" t="s">
        <v>5</v>
      </c>
      <c r="B6" s="1"/>
      <c r="D6" s="29"/>
      <c r="E6" s="90"/>
    </row>
    <row r="7" spans="1:5" s="2" customFormat="1" ht="15" customHeight="1">
      <c r="A7" s="1"/>
      <c r="B7" s="1"/>
      <c r="D7" s="29"/>
      <c r="E7" s="90"/>
    </row>
    <row r="8" spans="1:5" s="25" customFormat="1" ht="15.6">
      <c r="A8" s="45" t="s">
        <v>85</v>
      </c>
      <c r="D8" s="30"/>
      <c r="E8" s="92"/>
    </row>
    <row r="10" spans="1:5" ht="23.1" customHeight="1">
      <c r="D10" s="63" t="s">
        <v>34</v>
      </c>
      <c r="E10" s="93" t="s">
        <v>36</v>
      </c>
    </row>
    <row r="11" spans="1:5" ht="23.1" customHeight="1">
      <c r="A11" s="51" t="s">
        <v>32</v>
      </c>
      <c r="B11" s="51" t="s">
        <v>33</v>
      </c>
      <c r="C11" s="51"/>
      <c r="D11" s="31" t="s">
        <v>35</v>
      </c>
      <c r="E11" s="94" t="s">
        <v>37</v>
      </c>
    </row>
    <row r="14" spans="1:5" ht="39.6">
      <c r="A14" s="26">
        <v>1</v>
      </c>
      <c r="B14" s="47" t="s">
        <v>86</v>
      </c>
      <c r="C14" s="26" t="s">
        <v>32</v>
      </c>
      <c r="D14" s="27">
        <v>800</v>
      </c>
      <c r="E14" s="95">
        <v>560</v>
      </c>
    </row>
    <row r="15" spans="1:5" ht="15.6">
      <c r="B15" s="32"/>
      <c r="E15" s="95"/>
    </row>
    <row r="16" spans="1:5" ht="52.8">
      <c r="A16" s="26">
        <v>2</v>
      </c>
      <c r="B16" s="47" t="s">
        <v>87</v>
      </c>
      <c r="C16" s="26"/>
      <c r="D16" s="27">
        <v>2800</v>
      </c>
      <c r="E16" s="95">
        <v>1250</v>
      </c>
    </row>
    <row r="17" spans="1:5" ht="15.6">
      <c r="B17" s="32"/>
      <c r="E17" s="95"/>
    </row>
    <row r="18" spans="1:5" ht="26.4">
      <c r="A18" s="26">
        <v>3</v>
      </c>
      <c r="B18" s="47" t="s">
        <v>88</v>
      </c>
      <c r="C18" s="26"/>
      <c r="D18" s="27">
        <v>3000</v>
      </c>
      <c r="E18" s="95">
        <v>1650</v>
      </c>
    </row>
    <row r="19" spans="1:5" ht="15.6">
      <c r="B19" s="32"/>
      <c r="E19" s="95"/>
    </row>
    <row r="20" spans="1:5" ht="15.6">
      <c r="A20" s="67">
        <v>4</v>
      </c>
      <c r="B20" s="32" t="s">
        <v>113</v>
      </c>
      <c r="C20" s="9" t="s">
        <v>32</v>
      </c>
      <c r="D20" s="27">
        <v>280</v>
      </c>
      <c r="E20" s="95">
        <v>280</v>
      </c>
    </row>
    <row r="21" spans="1:5" ht="15.6">
      <c r="B21" s="32"/>
      <c r="E21" s="95"/>
    </row>
    <row r="22" spans="1:5" ht="15.6">
      <c r="A22" s="26">
        <v>5</v>
      </c>
      <c r="B22" s="47" t="s">
        <v>65</v>
      </c>
      <c r="C22" s="26" t="s">
        <v>32</v>
      </c>
      <c r="D22" s="27">
        <v>192</v>
      </c>
      <c r="E22" s="95">
        <v>192</v>
      </c>
    </row>
    <row r="23" spans="1:5">
      <c r="A23" s="26"/>
      <c r="B23" s="47"/>
      <c r="C23" s="26"/>
    </row>
    <row r="24" spans="1:5" ht="23.1" customHeight="1" thickBot="1">
      <c r="A24" s="26"/>
      <c r="B24" s="54" t="s">
        <v>38</v>
      </c>
      <c r="C24" s="34" t="s">
        <v>0</v>
      </c>
      <c r="D24" s="39">
        <f>SUM(D14:D23)</f>
        <v>7072</v>
      </c>
      <c r="E24" s="96">
        <f>SUM(E14:E23)</f>
        <v>3932</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16" zoomScaleNormal="100" workbookViewId="0">
      <selection activeCell="E16"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8"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8"/>
    </row>
    <row r="5" spans="1:5" s="2" customFormat="1" ht="10.5" customHeight="1">
      <c r="A5" s="49" t="s">
        <v>15</v>
      </c>
      <c r="B5" s="1"/>
      <c r="D5" s="29"/>
      <c r="E5" s="78"/>
    </row>
    <row r="6" spans="1:5" s="2" customFormat="1" ht="13.5" customHeight="1">
      <c r="A6" s="50" t="s">
        <v>5</v>
      </c>
      <c r="B6" s="1"/>
      <c r="D6" s="29"/>
      <c r="E6" s="78"/>
    </row>
    <row r="7" spans="1:5" s="2" customFormat="1" ht="15" customHeight="1">
      <c r="A7" s="1"/>
      <c r="B7" s="1"/>
      <c r="D7" s="29"/>
      <c r="E7" s="78"/>
    </row>
    <row r="8" spans="1:5" s="25" customFormat="1" ht="23.1" customHeight="1">
      <c r="A8" s="64" t="s">
        <v>90</v>
      </c>
      <c r="D8" s="30"/>
      <c r="E8" s="89"/>
    </row>
    <row r="10" spans="1:5" ht="23.1" customHeight="1">
      <c r="A10" s="52"/>
      <c r="B10" s="52"/>
      <c r="C10" s="52"/>
      <c r="D10" s="76" t="s">
        <v>41</v>
      </c>
      <c r="E10" s="76"/>
    </row>
    <row r="11" spans="1:5" ht="23.1" customHeight="1">
      <c r="A11" s="61" t="s">
        <v>32</v>
      </c>
      <c r="B11" s="61" t="s">
        <v>40</v>
      </c>
      <c r="C11" s="62" t="s">
        <v>39</v>
      </c>
      <c r="D11" s="62" t="s">
        <v>42</v>
      </c>
      <c r="E11" s="80" t="s">
        <v>43</v>
      </c>
    </row>
    <row r="12" spans="1:5" ht="15" customHeight="1"/>
    <row r="13" spans="1:5" ht="23.1" customHeight="1">
      <c r="A13" s="26">
        <v>1</v>
      </c>
      <c r="B13" s="48" t="s">
        <v>91</v>
      </c>
      <c r="C13" s="26">
        <v>1</v>
      </c>
      <c r="D13" s="27">
        <v>2962</v>
      </c>
      <c r="E13" s="82">
        <v>2369.6</v>
      </c>
    </row>
    <row r="14" spans="1:5" ht="23.1" customHeight="1">
      <c r="A14" s="26">
        <v>2</v>
      </c>
      <c r="B14" s="48" t="s">
        <v>92</v>
      </c>
      <c r="C14" s="26">
        <v>1</v>
      </c>
      <c r="D14" s="27">
        <v>134</v>
      </c>
      <c r="E14" s="82"/>
    </row>
    <row r="15" spans="1:5" ht="23.1" customHeight="1">
      <c r="A15" s="26">
        <v>3</v>
      </c>
      <c r="B15" s="48" t="s">
        <v>93</v>
      </c>
      <c r="C15" s="26">
        <v>1</v>
      </c>
      <c r="D15" s="27">
        <v>270</v>
      </c>
      <c r="E15" s="82">
        <v>216</v>
      </c>
    </row>
    <row r="16" spans="1:5" ht="23.1" customHeight="1">
      <c r="A16" s="26">
        <v>4</v>
      </c>
      <c r="B16" s="48" t="s">
        <v>94</v>
      </c>
      <c r="C16" s="26">
        <v>5</v>
      </c>
      <c r="D16" s="27">
        <v>15</v>
      </c>
      <c r="E16" s="82"/>
    </row>
    <row r="17" spans="1:5" s="38" customFormat="1" ht="23.1" customHeight="1">
      <c r="A17" s="26">
        <v>5</v>
      </c>
      <c r="B17" s="48" t="s">
        <v>95</v>
      </c>
      <c r="C17" s="36">
        <v>1</v>
      </c>
      <c r="D17" s="27">
        <v>2962</v>
      </c>
      <c r="E17" s="82">
        <v>2369.6</v>
      </c>
    </row>
    <row r="18" spans="1:5" s="38" customFormat="1" ht="23.1" customHeight="1">
      <c r="A18" s="26">
        <v>6</v>
      </c>
      <c r="B18" s="48" t="s">
        <v>96</v>
      </c>
      <c r="C18" s="36">
        <v>1</v>
      </c>
      <c r="D18" s="27">
        <v>151</v>
      </c>
      <c r="E18" s="82">
        <v>120.4</v>
      </c>
    </row>
    <row r="19" spans="1:5" s="38" customFormat="1" ht="23.1" customHeight="1">
      <c r="A19" s="26">
        <v>7</v>
      </c>
      <c r="B19" s="48" t="s">
        <v>97</v>
      </c>
      <c r="C19" s="36">
        <v>1</v>
      </c>
      <c r="D19" s="27">
        <v>51</v>
      </c>
      <c r="E19" s="82"/>
    </row>
    <row r="20" spans="1:5" s="38" customFormat="1" ht="23.1" customHeight="1">
      <c r="A20" s="26">
        <v>8</v>
      </c>
      <c r="B20" s="48" t="s">
        <v>98</v>
      </c>
      <c r="C20" s="36">
        <v>1</v>
      </c>
      <c r="D20" s="27">
        <v>74</v>
      </c>
      <c r="E20" s="82"/>
    </row>
    <row r="21" spans="1:5" s="38" customFormat="1" ht="23.1" customHeight="1">
      <c r="A21" s="26">
        <v>9</v>
      </c>
      <c r="B21" s="48" t="s">
        <v>99</v>
      </c>
      <c r="C21" s="36">
        <v>1</v>
      </c>
      <c r="D21" s="27">
        <v>8</v>
      </c>
      <c r="E21" s="82"/>
    </row>
    <row r="22" spans="1:5" s="38" customFormat="1" ht="23.1" customHeight="1">
      <c r="A22" s="26">
        <v>10</v>
      </c>
      <c r="B22" s="48" t="s">
        <v>100</v>
      </c>
      <c r="C22" s="36">
        <v>1</v>
      </c>
      <c r="D22" s="27">
        <v>134</v>
      </c>
      <c r="E22" s="82">
        <v>112</v>
      </c>
    </row>
    <row r="23" spans="1:5" s="38" customFormat="1" ht="23.1" customHeight="1">
      <c r="A23" s="26">
        <v>11</v>
      </c>
      <c r="B23" s="48" t="s">
        <v>112</v>
      </c>
      <c r="C23" s="36">
        <v>1</v>
      </c>
      <c r="D23" s="27">
        <v>66</v>
      </c>
      <c r="E23" s="82">
        <v>52.8</v>
      </c>
    </row>
    <row r="24" spans="1:5" s="38" customFormat="1" ht="23.1" customHeight="1">
      <c r="A24" s="26">
        <v>12</v>
      </c>
      <c r="B24" s="48" t="s">
        <v>101</v>
      </c>
      <c r="C24" s="36">
        <v>1</v>
      </c>
      <c r="D24" s="27">
        <v>313</v>
      </c>
      <c r="E24" s="82"/>
    </row>
    <row r="25" spans="1:5" s="38" customFormat="1" ht="23.1" customHeight="1">
      <c r="A25" s="26">
        <v>13</v>
      </c>
      <c r="B25" s="48" t="s">
        <v>102</v>
      </c>
      <c r="C25" s="36">
        <v>1</v>
      </c>
      <c r="D25" s="70">
        <v>238</v>
      </c>
      <c r="E25" s="82">
        <v>190.4</v>
      </c>
    </row>
    <row r="26" spans="1:5" s="38" customFormat="1" ht="23.1" customHeight="1">
      <c r="A26" s="26">
        <v>14</v>
      </c>
      <c r="B26" s="48" t="s">
        <v>103</v>
      </c>
      <c r="C26" s="36">
        <v>1</v>
      </c>
      <c r="D26" s="27">
        <v>53</v>
      </c>
      <c r="E26" s="82"/>
    </row>
    <row r="27" spans="1:5" s="38" customFormat="1" ht="23.1" customHeight="1">
      <c r="A27" s="26">
        <v>15</v>
      </c>
      <c r="B27" s="48" t="s">
        <v>104</v>
      </c>
      <c r="C27" s="36">
        <v>1</v>
      </c>
      <c r="D27" s="27">
        <v>49</v>
      </c>
      <c r="E27" s="82"/>
    </row>
    <row r="28" spans="1:5" s="38" customFormat="1" ht="23.1" customHeight="1">
      <c r="A28" s="26">
        <v>16</v>
      </c>
      <c r="B28" s="48" t="s">
        <v>105</v>
      </c>
      <c r="C28" s="36">
        <v>1</v>
      </c>
      <c r="D28" s="27">
        <v>180</v>
      </c>
      <c r="E28" s="82">
        <v>143.6</v>
      </c>
    </row>
    <row r="29" spans="1:5" s="38" customFormat="1" ht="23.1" customHeight="1">
      <c r="A29" s="26">
        <v>17</v>
      </c>
      <c r="B29" s="48" t="s">
        <v>106</v>
      </c>
      <c r="C29" s="36">
        <v>3</v>
      </c>
      <c r="D29" s="27">
        <v>9</v>
      </c>
      <c r="E29" s="83"/>
    </row>
    <row r="30" spans="1:5" s="38" customFormat="1" ht="23.1" customHeight="1">
      <c r="A30" s="26">
        <v>18</v>
      </c>
      <c r="B30" s="48" t="s">
        <v>107</v>
      </c>
      <c r="C30" s="36">
        <v>1</v>
      </c>
      <c r="D30" s="27">
        <v>302</v>
      </c>
      <c r="E30" s="83"/>
    </row>
    <row r="31" spans="1:5" s="38" customFormat="1" ht="23.1" customHeight="1">
      <c r="A31" s="26">
        <v>19</v>
      </c>
      <c r="B31" s="48" t="s">
        <v>108</v>
      </c>
      <c r="C31" s="36">
        <v>1</v>
      </c>
      <c r="D31" s="27">
        <v>308</v>
      </c>
      <c r="E31" s="83"/>
    </row>
    <row r="32" spans="1:5" s="38" customFormat="1" ht="23.1" customHeight="1">
      <c r="A32" s="26">
        <v>20</v>
      </c>
      <c r="B32" s="48" t="s">
        <v>109</v>
      </c>
      <c r="C32" s="36">
        <v>1</v>
      </c>
      <c r="D32" s="27">
        <v>220</v>
      </c>
      <c r="E32" s="83"/>
    </row>
    <row r="33" spans="1:6" s="38" customFormat="1" ht="9.9" customHeight="1">
      <c r="A33" s="26"/>
      <c r="B33" s="48"/>
      <c r="C33" s="36"/>
      <c r="D33" s="37"/>
      <c r="E33" s="83"/>
    </row>
    <row r="34" spans="1:6" s="57" customFormat="1" ht="23.1" customHeight="1" thickBot="1">
      <c r="A34" s="53"/>
      <c r="B34" s="54" t="s">
        <v>59</v>
      </c>
      <c r="C34" s="55" t="s">
        <v>0</v>
      </c>
      <c r="D34" s="60">
        <f>SUM(D13:D33)</f>
        <v>8499</v>
      </c>
      <c r="E34" s="86">
        <f>SUM(E13:E33)</f>
        <v>5574.4</v>
      </c>
    </row>
    <row r="35" spans="1:6" s="57" customFormat="1" ht="9.9" customHeight="1" thickTop="1">
      <c r="A35" s="58"/>
      <c r="B35" s="54"/>
      <c r="C35" s="55"/>
      <c r="D35" s="59"/>
      <c r="E35" s="87"/>
    </row>
    <row r="36" spans="1:6">
      <c r="A36" s="35"/>
      <c r="B36" s="40" t="s">
        <v>64</v>
      </c>
      <c r="C36" s="40"/>
      <c r="D36" s="32"/>
      <c r="E36" s="88"/>
      <c r="F36" s="27"/>
    </row>
    <row r="37" spans="1:6">
      <c r="A37" s="35"/>
      <c r="B37" s="40" t="s">
        <v>61</v>
      </c>
      <c r="C37" s="40"/>
      <c r="D37" s="32"/>
      <c r="E37" s="88"/>
      <c r="F37" s="27"/>
    </row>
    <row r="38" spans="1:6">
      <c r="B38" s="40" t="s">
        <v>62</v>
      </c>
      <c r="C38" s="40"/>
      <c r="D38" s="32"/>
      <c r="E38" s="88"/>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zoomScaleNormal="100" zoomScaleSheetLayoutView="100" workbookViewId="0">
      <selection activeCell="E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8"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8"/>
    </row>
    <row r="5" spans="1:5" s="2" customFormat="1" ht="10.5" customHeight="1">
      <c r="A5" s="49" t="s">
        <v>15</v>
      </c>
      <c r="B5" s="1"/>
      <c r="D5" s="29"/>
      <c r="E5" s="78"/>
    </row>
    <row r="6" spans="1:5" s="2" customFormat="1" ht="13.5" customHeight="1">
      <c r="A6" s="50" t="s">
        <v>5</v>
      </c>
      <c r="B6" s="1"/>
      <c r="D6" s="29"/>
      <c r="E6" s="78"/>
    </row>
    <row r="7" spans="1:5" s="2" customFormat="1" ht="15" customHeight="1">
      <c r="A7" s="1"/>
      <c r="B7" s="1"/>
      <c r="D7" s="29"/>
      <c r="E7" s="78"/>
    </row>
    <row r="8" spans="1:5" s="66" customFormat="1" ht="23.1" customHeight="1">
      <c r="A8" s="64" t="s">
        <v>90</v>
      </c>
      <c r="D8" s="65"/>
      <c r="E8" s="79"/>
    </row>
    <row r="10" spans="1:5" ht="23.1" customHeight="1">
      <c r="A10" s="52"/>
      <c r="B10" s="52"/>
      <c r="C10" s="52"/>
      <c r="D10" s="76" t="s">
        <v>41</v>
      </c>
      <c r="E10" s="76"/>
    </row>
    <row r="11" spans="1:5" ht="23.1" customHeight="1">
      <c r="A11" s="61" t="s">
        <v>32</v>
      </c>
      <c r="B11" s="61" t="s">
        <v>40</v>
      </c>
      <c r="C11" s="62" t="s">
        <v>39</v>
      </c>
      <c r="D11" s="62" t="s">
        <v>42</v>
      </c>
      <c r="E11" s="80" t="s">
        <v>43</v>
      </c>
    </row>
    <row r="12" spans="1:5" ht="15" customHeight="1">
      <c r="B12" s="71" t="s">
        <v>114</v>
      </c>
      <c r="E12" s="81">
        <v>5574.4</v>
      </c>
    </row>
    <row r="13" spans="1:5" ht="23.1" customHeight="1">
      <c r="A13" s="26">
        <v>21</v>
      </c>
      <c r="B13" s="48" t="s">
        <v>110</v>
      </c>
      <c r="C13" s="36">
        <v>1</v>
      </c>
      <c r="D13" s="27">
        <v>1002</v>
      </c>
      <c r="E13" s="82">
        <v>801.6</v>
      </c>
    </row>
    <row r="14" spans="1:5" ht="23.1" customHeight="1">
      <c r="A14" s="26">
        <v>22</v>
      </c>
      <c r="B14" s="48" t="s">
        <v>111</v>
      </c>
      <c r="C14" s="36">
        <v>1</v>
      </c>
      <c r="D14" s="27">
        <v>4</v>
      </c>
      <c r="E14" s="82">
        <v>2.96</v>
      </c>
    </row>
    <row r="15" spans="1:5" ht="23.1" customHeight="1">
      <c r="A15" s="26">
        <v>23</v>
      </c>
      <c r="B15" s="48" t="s">
        <v>66</v>
      </c>
      <c r="C15" s="26"/>
      <c r="D15" s="27">
        <v>350</v>
      </c>
      <c r="E15" s="82">
        <v>27.52</v>
      </c>
    </row>
    <row r="16" spans="1:5" s="38" customFormat="1" ht="9.9" customHeight="1">
      <c r="A16" s="26"/>
      <c r="B16" s="48"/>
      <c r="C16" s="36"/>
      <c r="D16" s="37"/>
      <c r="E16" s="83"/>
    </row>
    <row r="17" spans="1:6" s="57" customFormat="1" ht="23.1" customHeight="1">
      <c r="A17" s="53"/>
      <c r="B17" s="54" t="s">
        <v>44</v>
      </c>
      <c r="C17" s="55" t="s">
        <v>0</v>
      </c>
      <c r="D17" s="56">
        <f>SUM(D13:D16,MAT!D34)</f>
        <v>9855</v>
      </c>
      <c r="E17" s="84">
        <f>SUM(E13:E16,MAT!E34)</f>
        <v>6406.48</v>
      </c>
    </row>
    <row r="18" spans="1:6" s="57" customFormat="1" ht="23.1" customHeight="1">
      <c r="A18" s="58"/>
      <c r="B18" s="54" t="s">
        <v>38</v>
      </c>
      <c r="C18" s="55" t="s">
        <v>0</v>
      </c>
      <c r="D18" s="59">
        <f>SUM(LAB!D24)</f>
        <v>7072</v>
      </c>
      <c r="E18" s="85">
        <f>SUM(LAB!E24)</f>
        <v>3932</v>
      </c>
    </row>
    <row r="19" spans="1:6" s="57" customFormat="1" ht="23.1" customHeight="1" thickBot="1">
      <c r="A19" s="58"/>
      <c r="B19" s="54" t="s">
        <v>45</v>
      </c>
      <c r="C19" s="55" t="s">
        <v>0</v>
      </c>
      <c r="D19" s="60">
        <f>SUM(D17:D18)</f>
        <v>16927</v>
      </c>
      <c r="E19" s="86">
        <f>SUM(E17:E18)</f>
        <v>10338.48</v>
      </c>
    </row>
    <row r="20" spans="1:6" s="57" customFormat="1" ht="9.9" customHeight="1" thickTop="1">
      <c r="A20" s="58"/>
      <c r="B20" s="54"/>
      <c r="C20" s="55"/>
      <c r="D20" s="59"/>
      <c r="E20" s="87"/>
    </row>
    <row r="21" spans="1:6">
      <c r="A21" s="35"/>
      <c r="B21" s="40" t="s">
        <v>64</v>
      </c>
      <c r="C21" s="40"/>
      <c r="D21" s="32"/>
      <c r="E21" s="88"/>
      <c r="F21" s="27"/>
    </row>
    <row r="22" spans="1:6">
      <c r="A22" s="35"/>
      <c r="B22" s="40" t="s">
        <v>61</v>
      </c>
      <c r="C22" s="40"/>
      <c r="D22" s="32"/>
      <c r="E22" s="88"/>
      <c r="F22" s="27"/>
    </row>
    <row r="23" spans="1:6">
      <c r="B23" s="40" t="s">
        <v>62</v>
      </c>
      <c r="C23" s="40"/>
      <c r="D23" s="32"/>
      <c r="E23" s="88"/>
      <c r="F23" s="27"/>
    </row>
    <row r="24" spans="1:6">
      <c r="B24" s="32" t="s">
        <v>115</v>
      </c>
    </row>
    <row r="25" spans="1:6">
      <c r="B25" s="32"/>
    </row>
    <row r="26" spans="1:6">
      <c r="B26" s="32"/>
    </row>
    <row r="27" spans="1:6">
      <c r="B27" s="32"/>
    </row>
    <row r="28" spans="1:6">
      <c r="B28" s="32"/>
    </row>
    <row r="29" spans="1:6">
      <c r="B29" s="32"/>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7" t="s">
        <v>60</v>
      </c>
      <c r="E19" s="77"/>
      <c r="F19" s="77"/>
    </row>
    <row r="20" spans="1:6" s="2" customFormat="1" ht="85.5" customHeight="1">
      <c r="A20" s="13"/>
      <c r="B20" s="15"/>
      <c r="C20" s="13"/>
      <c r="D20" s="77"/>
      <c r="E20" s="77"/>
      <c r="F20" s="77"/>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2022-05-25T06:02:20Z</cp:lastPrinted>
  <dcterms:created xsi:type="dcterms:W3CDTF">2020-09-09T09:05:40Z</dcterms:created>
  <dcterms:modified xsi:type="dcterms:W3CDTF">2022-09-09T09:01:01Z</dcterms:modified>
</cp:coreProperties>
</file>