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5C9A6BFA-D4EF-4D74-8CB3-16927B47A3E5}" xr6:coauthVersionLast="47" xr6:coauthVersionMax="47" xr10:uidLastSave="{00000000-0000-0000-0000-000000000000}"/>
  <bookViews>
    <workbookView xWindow="2820" yWindow="3084" windowWidth="17256" windowHeight="8736" xr2:uid="{00000000-000D-0000-FFFF-FFFF00000000}"/>
  </bookViews>
  <sheets>
    <sheet name="COVER" sheetId="2" r:id="rId1"/>
    <sheet name="LAB" sheetId="5" r:id="rId2"/>
    <sheet name="MAT 1"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4" i="9" l="1"/>
  <c r="E17" i="10" s="1"/>
  <c r="E26" i="5"/>
  <c r="E18" i="10" s="1"/>
  <c r="E19" i="10" l="1"/>
  <c r="D26" i="5"/>
  <c r="D18" i="10" s="1"/>
  <c r="D34" i="9" l="1"/>
  <c r="D17" i="10" l="1"/>
  <c r="D19" i="10" s="1"/>
</calcChain>
</file>

<file path=xl/sharedStrings.xml><?xml version="1.0" encoding="utf-8"?>
<sst xmlns="http://schemas.openxmlformats.org/spreadsheetml/2006/main" count="181" uniqueCount="119">
  <si>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</si>
  <si>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</si>
  <si>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</si>
  <si>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</si>
  <si>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</si>
  <si>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</si>
  <si>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</si>
  <si>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</si>
  <si>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</si>
  <si>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</si>
  <si>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</si>
  <si>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</si>
  <si>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</si>
  <si>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</si>
  <si>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</si>
  <si>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</si>
  <si>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</si>
  <si>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</si>
  <si>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</si>
  <si>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</si>
  <si>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</si>
  <si>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</si>
  <si>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</si>
  <si>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</si>
  <si>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</si>
  <si>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</si>
  <si>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</si>
  <si>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</si>
  <si>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</si>
  <si>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</si>
  <si>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</si>
  <si>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</si>
  <si>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</si>
  <si>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</si>
  <si>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</si>
  <si>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</si>
  <si>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</si>
  <si>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</si>
  <si>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</si>
  <si>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</si>
  <si>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</si>
  <si>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</si>
  <si>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</si>
  <si>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</si>
  <si>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</si>
  <si>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</si>
  <si>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</si>
  <si>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</si>
  <si>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</si>
  <si>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</si>
  <si>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</si>
  <si>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</si>
  <si>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</si>
  <si>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</si>
  <si>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</si>
  <si>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</si>
  <si>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</si>
  <si>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</si>
  <si>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</si>
  <si>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</si>
  <si>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</si>
  <si>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</si>
  <si>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</si>
  <si>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</si>
  <si>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FRONT FENDER CLOSING ELEMENT - RH</t>
  </si>
  <si>
    <t>FRONT FENDER BRACKET - RH</t>
  </si>
  <si>
    <t>PA/TP/0182/2022/ZK</t>
  </si>
  <si>
    <r>
      <t xml:space="preserve">VEHICLE </t>
    </r>
    <r>
      <rPr>
        <b/>
        <u/>
        <sz val="10"/>
        <rFont val="Audi Type"/>
        <family val="2"/>
      </rPr>
      <t>NOT IN</t>
    </r>
    <r>
      <rPr>
        <b/>
        <sz val="10"/>
        <rFont val="Audi Type"/>
        <family val="2"/>
      </rPr>
      <t xml:space="preserve"> WORKSHOP. KINDLY ARRANGE SURVEY 15/03/2022</t>
    </r>
  </si>
  <si>
    <t xml:space="preserve">YOUR INSURED VEH NO : SGG 7100 D </t>
  </si>
  <si>
    <t>AIG ASIA PACIFIC INSURANCE PTE LTD</t>
  </si>
  <si>
    <t>78 SHENTON WAY</t>
  </si>
  <si>
    <t>#07-16 AIG BUILDING</t>
  </si>
  <si>
    <t>SINGAPORE 079120</t>
  </si>
  <si>
    <t>Attn: Motor Claims Dept</t>
  </si>
  <si>
    <t>Tel: 6880 4602 - Fax: 6880 4838</t>
  </si>
  <si>
    <t>MS SERENE WAH YU MEI (SERENE HUA YUMEI)</t>
  </si>
  <si>
    <t xml:space="preserve">6 TAI THONG CRESENT </t>
  </si>
  <si>
    <t>#07-04</t>
  </si>
  <si>
    <t>SINGAPORE 347840</t>
  </si>
  <si>
    <t xml:space="preserve">HP +65 9239 8145 </t>
  </si>
  <si>
    <t>SMX 9079 J</t>
  </si>
  <si>
    <t xml:space="preserve">AUDI Q3 SPORTBACK 1.4 TFSI S </t>
  </si>
  <si>
    <t>CZD C25602</t>
  </si>
  <si>
    <t>WAUZZZF35M1068018</t>
  </si>
  <si>
    <t xml:space="preserve">6 TAI TAONG CRESCENT CARPARK </t>
  </si>
  <si>
    <t>ESTIMATED LABOUR CHARGES FOR ACCIDENT VEHICLE SMX 9079 J</t>
  </si>
  <si>
    <t>MATERIAL LIST FOR ACCIDENT VEHICLE REGN NO. SMX 9079 J</t>
  </si>
  <si>
    <t>TO REMOVE , CHECK AND TRANSFER FRONT WIRE HARNESS FOR HEADLIGHTS,HORNS, OUTSIDE TEMPERATURE SENSOR,HEADLIGHT WASHER ASSY AND FRONT PARKING AID</t>
  </si>
  <si>
    <t xml:space="preserve">TO REMOVE AND TRANSFER RHS HEADLIGHT'S CONTROL UNIT AND POWER MOUDULE </t>
  </si>
  <si>
    <t xml:space="preserve">TO DISMANTLE RHS FRONT DOOR PANEL TRIM.TO REMOVE AND REINSTALL RHS WING MIRROR ASSY TO FACILITATE RESPRAYING OF RHS FRONT DOOR. </t>
  </si>
  <si>
    <t>TO DISMANTLE AND RENEW FRONT BUMPER , RHS FRONT FENDER AND RHS HEADLIGHT. RE-ORGANIZE CRASH MANAGEMENT COMPONENTS.</t>
  </si>
  <si>
    <t xml:space="preserve">TO RESPRAY FRONT BUMPER , FRONT BUMPER LOWER SPOILER , RHS FRONT FENDER , RHS FRONT DOOR AND BOTH FRONT WHEEL ARCH TRIMS </t>
  </si>
  <si>
    <t xml:space="preserve">TO CARRY OUT DIAGNOSTIC CHECK </t>
  </si>
  <si>
    <t xml:space="preserve">S/N </t>
  </si>
  <si>
    <t xml:space="preserve">FRONT BUMPER </t>
  </si>
  <si>
    <t xml:space="preserve">FRONT BUMPER FIXING PARTS </t>
  </si>
  <si>
    <t xml:space="preserve">FRONT BUMPER CLOSING ELEMENT </t>
  </si>
  <si>
    <t xml:space="preserve">FRONT BUMPER SPOLER </t>
  </si>
  <si>
    <t xml:space="preserve">FRONT BUMPER AIR GUIDE GRILLE - RH </t>
  </si>
  <si>
    <t xml:space="preserve">FRONT BUMPER TRIM </t>
  </si>
  <si>
    <t xml:space="preserve">FRONT FENDER - RH </t>
  </si>
  <si>
    <t xml:space="preserve">FRONT PARKING AID SENSOR SUPPORT - RH </t>
  </si>
  <si>
    <t>FRONT BUMPER GUIDE SECTION - RH</t>
  </si>
  <si>
    <t xml:space="preserve">FRONT FENDER ATTACHMENT PARTS </t>
  </si>
  <si>
    <t xml:space="preserve">FRONT FENDER BRACE - RH </t>
  </si>
  <si>
    <t>FRONT FENDER INSULATION</t>
  </si>
  <si>
    <t xml:space="preserve">FRONT WHEEL HOUSING LINER - RH </t>
  </si>
  <si>
    <t xml:space="preserve">FRONT WHEEL HOUSING LINER COVER </t>
  </si>
  <si>
    <t xml:space="preserve">WHEEL HOUSING LINER ATTACHEMENT PARTS </t>
  </si>
  <si>
    <t xml:space="preserve">HEADLIGHT - RH </t>
  </si>
  <si>
    <t xml:space="preserve">HEADLIGHT MOUNTING - RH </t>
  </si>
  <si>
    <t xml:space="preserve">HEADLIGHT LIFT CYLINDER - RH </t>
  </si>
  <si>
    <t xml:space="preserve">HEADLIGHT HOSE </t>
  </si>
  <si>
    <t xml:space="preserve">FRONT WHEEL ARCH COVER - LH / RH </t>
  </si>
  <si>
    <t xml:space="preserve">SUNDIRES </t>
  </si>
  <si>
    <t>C/F</t>
  </si>
  <si>
    <t xml:space="preserve">                       BL-16/11/22</t>
  </si>
  <si>
    <t>Hi Adrian</t>
  </si>
  <si>
    <t>5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</si>
</sst>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name val="Audi Type"/>
    </font>
    <font>
      <b/>
      <i/>
      <sz val="10"/>
      <color rgb="FFFF0000"/>
      <name val="Audi Type"/>
    </font>
    <font>
      <b/>
      <i/>
      <u/>
      <sz val="10"/>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i/>
      <sz val="11"/>
      <color theme="1"/>
      <name val="Calibri"/>
      <family val="2"/>
      <scheme val="minor"/>
    </font>
    <font>
      <b/>
      <i/>
      <sz val="12"/>
      <color rgb="FFFF0000"/>
      <name val="Audi Type"/>
      <family val="2"/>
    </font>
    <font>
      <i/>
      <sz val="12"/>
      <color theme="1"/>
      <name val="Calibri"/>
      <family val="2"/>
      <scheme val="minor"/>
    </font>
    <font>
      <i/>
      <sz val="10"/>
      <color theme="1"/>
      <name val="Audi Type"/>
      <family val="2"/>
    </font>
    <font>
      <b/>
      <i/>
      <sz val="11"/>
      <color rgb="FFFF0000"/>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7" fillId="0" borderId="0" xfId="0" applyFont="1" applyAlignment="1">
      <alignment horizontal="right"/>
    </xf>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0" fontId="28" fillId="4" borderId="6" xfId="2" applyFont="1" applyFill="1" applyBorder="1"/>
    <xf numFmtId="0" fontId="28" fillId="4" borderId="7" xfId="2" applyFont="1" applyFill="1" applyBorder="1"/>
    <xf numFmtId="0" fontId="28" fillId="4" borderId="8" xfId="2" applyFont="1" applyFill="1" applyBorder="1"/>
    <xf numFmtId="0" fontId="28" fillId="4" borderId="9" xfId="2" applyFont="1" applyFill="1" applyBorder="1"/>
    <xf numFmtId="15" fontId="28" fillId="4" borderId="10" xfId="2" applyNumberFormat="1" applyFont="1" applyFill="1" applyBorder="1"/>
    <xf numFmtId="0" fontId="28" fillId="4" borderId="11" xfId="2" applyFont="1" applyFill="1" applyBorder="1"/>
    <xf numFmtId="164" fontId="29" fillId="0" borderId="0" xfId="1" applyFont="1" applyAlignment="1">
      <alignment vertical="center"/>
    </xf>
    <xf numFmtId="164" fontId="29" fillId="0" borderId="0" xfId="1" applyFont="1" applyAlignment="1">
      <alignment horizontal="right" vertical="center"/>
    </xf>
    <xf numFmtId="164" fontId="30" fillId="0" borderId="0" xfId="1" applyFont="1" applyAlignment="1">
      <alignment vertical="center"/>
    </xf>
    <xf numFmtId="164" fontId="28" fillId="0" borderId="0" xfId="1" applyFont="1" applyAlignment="1">
      <alignment horizontal="center"/>
    </xf>
    <xf numFmtId="164" fontId="28" fillId="0" borderId="1" xfId="1" applyFont="1" applyBorder="1" applyAlignment="1">
      <alignment horizontal="center" vertical="center"/>
    </xf>
    <xf numFmtId="164" fontId="27" fillId="0" borderId="0" xfId="1" applyFont="1" applyAlignment="1">
      <alignment vertical="center"/>
    </xf>
    <xf numFmtId="164" fontId="29" fillId="0" borderId="0" xfId="1" applyFont="1" applyBorder="1" applyAlignment="1">
      <alignment vertical="center"/>
    </xf>
    <xf numFmtId="164" fontId="27" fillId="0" borderId="4" xfId="1" applyFont="1" applyBorder="1" applyAlignment="1">
      <alignment horizontal="center" vertical="center"/>
    </xf>
    <xf numFmtId="164" fontId="31" fillId="0" borderId="0" xfId="1" applyFont="1" applyAlignment="1">
      <alignment vertical="center"/>
    </xf>
    <xf numFmtId="164" fontId="32" fillId="0" borderId="0" xfId="1" applyFont="1" applyAlignment="1">
      <alignment vertical="center"/>
    </xf>
    <xf numFmtId="164" fontId="33" fillId="0" borderId="1" xfId="1" applyFont="1" applyBorder="1" applyAlignment="1">
      <alignment horizontal="center" vertical="center"/>
    </xf>
    <xf numFmtId="164" fontId="34" fillId="0" borderId="0" xfId="1" applyFont="1"/>
    <xf numFmtId="0" fontId="35" fillId="0" borderId="0" xfId="0" applyFont="1"/>
    <xf numFmtId="164" fontId="34" fillId="0" borderId="0" xfId="1" applyFont="1" applyAlignment="1">
      <alignment vertical="center"/>
    </xf>
    <xf numFmtId="164" fontId="36" fillId="0" borderId="4" xfId="1" applyFont="1" applyBorder="1" applyAlignment="1">
      <alignment horizontal="center" vertical="center"/>
    </xf>
    <xf numFmtId="0" fontId="37" fillId="0" borderId="0" xfId="0" applyFont="1"/>
    <xf numFmtId="0" fontId="38" fillId="0" borderId="0" xfId="0" applyFont="1"/>
    <xf numFmtId="164" fontId="32" fillId="0" borderId="0" xfId="1" applyFont="1" applyAlignment="1">
      <alignment horizontal="left" vertical="center"/>
    </xf>
    <xf numFmtId="164" fontId="36" fillId="0" borderId="0" xfId="1" applyFont="1" applyAlignment="1">
      <alignment vertical="center"/>
    </xf>
    <xf numFmtId="164" fontId="39" fillId="0" borderId="0" xfId="1" applyFont="1"/>
    <xf numFmtId="164" fontId="39" fillId="0" borderId="0" xfId="1" applyFont="1" applyBorder="1"/>
    <xf numFmtId="164" fontId="36" fillId="0" borderId="2" xfId="1" applyFont="1" applyBorder="1" applyAlignment="1">
      <alignment horizontal="center" vertical="center"/>
    </xf>
    <xf numFmtId="164" fontId="36" fillId="0" borderId="0" xfId="1" applyFont="1" applyBorder="1" applyAlignment="1">
      <alignment horizontal="center" vertical="center"/>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9" zoomScaleNormal="100" workbookViewId="0">
      <selection activeCell="D22" sqref="D22:E24"/>
    </sheetView>
  </sheetViews>
  <sheetFormatPr defaultColWidth="14.6640625" defaultRowHeight="13.2"/>
  <cols>
    <col min="1" max="1" width="25.6640625" style="9" customWidth="1"/>
    <col min="2" max="2" width="5.6640625" style="67"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8"/>
      <c r="E4" s="12"/>
    </row>
    <row r="5" spans="1:5" s="2" customFormat="1" ht="12" customHeight="1">
      <c r="A5" s="49" t="s">
        <v>15</v>
      </c>
      <c r="B5" s="68"/>
    </row>
    <row r="6" spans="1:5" s="2" customFormat="1" ht="13.5" customHeight="1">
      <c r="A6" s="50" t="s">
        <v>5</v>
      </c>
      <c r="B6" s="6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66</v>
      </c>
    </row>
    <row r="15" spans="1:5" s="2" customFormat="1" ht="15.6" customHeight="1">
      <c r="A15" s="13" t="s">
        <v>3</v>
      </c>
      <c r="B15" s="15" t="s">
        <v>0</v>
      </c>
      <c r="C15" s="4">
        <v>44629</v>
      </c>
    </row>
    <row r="16" spans="1:5" s="2" customFormat="1" ht="15.6" customHeight="1">
      <c r="A16" s="13" t="s">
        <v>1</v>
      </c>
      <c r="B16" s="15" t="s">
        <v>0</v>
      </c>
      <c r="C16" s="7">
        <v>15082</v>
      </c>
    </row>
    <row r="17" spans="1:5" s="2" customFormat="1" ht="14.1" customHeight="1">
      <c r="A17" s="1"/>
      <c r="B17" s="69"/>
    </row>
    <row r="18" spans="1:5" s="2" customFormat="1" ht="19.5" customHeight="1">
      <c r="A18" s="13" t="s">
        <v>67</v>
      </c>
      <c r="B18" s="20"/>
    </row>
    <row r="19" spans="1:5" s="2" customFormat="1" ht="19.5" customHeight="1">
      <c r="A19" s="72" t="s">
        <v>68</v>
      </c>
      <c r="B19" s="72"/>
      <c r="C19" s="72"/>
    </row>
    <row r="20" spans="1:5" s="2" customFormat="1" ht="19.5" customHeight="1">
      <c r="A20" s="13"/>
      <c r="B20" s="15"/>
    </row>
    <row r="21" spans="1:5" s="2" customFormat="1" ht="15.75" customHeight="1" thickBot="1">
      <c r="A21" s="13" t="s">
        <v>69</v>
      </c>
      <c r="B21" s="15"/>
      <c r="C21" s="6"/>
    </row>
    <row r="22" spans="1:5" s="17" customFormat="1" ht="18.75" customHeight="1">
      <c r="A22" s="1" t="s">
        <v>70</v>
      </c>
      <c r="B22" s="16"/>
      <c r="C22" s="16"/>
      <c r="D22" s="79" t="s">
        <v>117</v>
      </c>
      <c r="E22" s="80"/>
    </row>
    <row r="23" spans="1:5" s="17" customFormat="1" ht="14.1" customHeight="1">
      <c r="A23" s="1" t="s">
        <v>71</v>
      </c>
      <c r="D23" s="81" t="s">
        <v>118</v>
      </c>
      <c r="E23" s="82"/>
    </row>
    <row r="24" spans="1:5" s="17" customFormat="1" ht="15.6" customHeight="1" thickBot="1">
      <c r="A24" s="1" t="s">
        <v>72</v>
      </c>
      <c r="D24" s="83">
        <v>44897</v>
      </c>
      <c r="E24" s="84"/>
    </row>
    <row r="25" spans="1:5" s="17" customFormat="1" ht="15.6" customHeight="1">
      <c r="A25" s="73" t="s">
        <v>73</v>
      </c>
      <c r="B25" s="74"/>
      <c r="C25" s="74"/>
    </row>
    <row r="26" spans="1:5" s="17" customFormat="1" ht="15.6" customHeight="1">
      <c r="A26" s="75" t="s">
        <v>74</v>
      </c>
      <c r="B26" s="76"/>
      <c r="C26" s="76"/>
    </row>
    <row r="27" spans="1:5" s="2" customFormat="1" ht="14.1" customHeight="1">
      <c r="A27" s="47"/>
      <c r="B27" s="69"/>
    </row>
    <row r="28" spans="1:5" s="2" customFormat="1" ht="14.1" customHeight="1">
      <c r="A28" s="18"/>
      <c r="B28" s="69"/>
      <c r="C28" s="1"/>
    </row>
    <row r="29" spans="1:5" s="2" customFormat="1" ht="15.6" customHeight="1">
      <c r="A29" s="13" t="s">
        <v>16</v>
      </c>
      <c r="B29" s="15" t="s">
        <v>0</v>
      </c>
      <c r="C29" s="1" t="s">
        <v>75</v>
      </c>
    </row>
    <row r="30" spans="1:5" s="2" customFormat="1" ht="15.6" customHeight="1">
      <c r="A30" s="13" t="s">
        <v>17</v>
      </c>
      <c r="B30" s="15" t="s">
        <v>0</v>
      </c>
      <c r="C30" s="1" t="s">
        <v>76</v>
      </c>
    </row>
    <row r="31" spans="1:5" s="2" customFormat="1" ht="15.6" customHeight="1">
      <c r="A31" s="13"/>
      <c r="B31" s="15"/>
      <c r="C31" s="1" t="s">
        <v>77</v>
      </c>
    </row>
    <row r="32" spans="1:5" s="2" customFormat="1" ht="15.6" customHeight="1">
      <c r="A32" s="13"/>
      <c r="B32" s="15"/>
      <c r="C32" s="1" t="s">
        <v>78</v>
      </c>
    </row>
    <row r="33" spans="1:3" s="2" customFormat="1" ht="15.6" customHeight="1">
      <c r="A33" s="13" t="s">
        <v>18</v>
      </c>
      <c r="B33" s="15" t="s">
        <v>0</v>
      </c>
      <c r="C33" s="1" t="s">
        <v>79</v>
      </c>
    </row>
    <row r="34" spans="1:3" s="2" customFormat="1" ht="15.6" customHeight="1">
      <c r="A34" s="13" t="s">
        <v>19</v>
      </c>
      <c r="B34" s="15" t="s">
        <v>0</v>
      </c>
      <c r="C34" s="1" t="s">
        <v>58</v>
      </c>
    </row>
    <row r="35" spans="1:3" s="2" customFormat="1">
      <c r="A35" s="13" t="s">
        <v>20</v>
      </c>
      <c r="B35" s="15" t="s">
        <v>0</v>
      </c>
      <c r="C35" s="7">
        <v>7210010730</v>
      </c>
    </row>
    <row r="36" spans="1:3" s="2" customFormat="1" ht="21.75" customHeight="1">
      <c r="A36" s="13" t="s">
        <v>21</v>
      </c>
      <c r="B36" s="15" t="s">
        <v>0</v>
      </c>
      <c r="C36" s="13" t="s">
        <v>80</v>
      </c>
    </row>
    <row r="37" spans="1:3" s="2" customFormat="1">
      <c r="A37" s="13" t="s">
        <v>22</v>
      </c>
      <c r="B37" s="15" t="s">
        <v>0</v>
      </c>
      <c r="C37" s="1" t="s">
        <v>81</v>
      </c>
    </row>
    <row r="38" spans="1:3" s="2" customFormat="1" ht="15.6" customHeight="1">
      <c r="A38" s="21" t="s">
        <v>23</v>
      </c>
      <c r="B38" s="22" t="s">
        <v>0</v>
      </c>
      <c r="C38" s="8">
        <v>44231</v>
      </c>
    </row>
    <row r="39" spans="1:3" s="2" customFormat="1" ht="15.6" customHeight="1">
      <c r="A39" s="13" t="s">
        <v>24</v>
      </c>
      <c r="B39" s="15" t="s">
        <v>0</v>
      </c>
      <c r="C39" s="7" t="s">
        <v>82</v>
      </c>
    </row>
    <row r="40" spans="1:3" s="2" customFormat="1" ht="15.6" customHeight="1">
      <c r="A40" s="13" t="s">
        <v>25</v>
      </c>
      <c r="B40" s="15" t="s">
        <v>0</v>
      </c>
      <c r="C40" s="7" t="s">
        <v>83</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44625</v>
      </c>
    </row>
    <row r="45" spans="1:3" s="2" customFormat="1" ht="15.6" customHeight="1">
      <c r="A45" s="13" t="s">
        <v>30</v>
      </c>
      <c r="B45" s="15" t="s">
        <v>0</v>
      </c>
      <c r="C45" s="4" t="s">
        <v>84</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9"/>
  <sheetViews>
    <sheetView topLeftCell="A20" zoomScaleNormal="100" zoomScaleSheetLayoutView="115" workbookViewId="0">
      <selection activeCell="E20"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5"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6"/>
    </row>
    <row r="5" spans="1:5" s="2" customFormat="1" ht="10.5" customHeight="1">
      <c r="A5" s="23" t="s">
        <v>15</v>
      </c>
      <c r="B5" s="1"/>
      <c r="D5" s="29"/>
      <c r="E5" s="85"/>
    </row>
    <row r="6" spans="1:5" s="2" customFormat="1" ht="13.5" customHeight="1">
      <c r="A6" s="24" t="s">
        <v>5</v>
      </c>
      <c r="B6" s="1"/>
      <c r="D6" s="29"/>
      <c r="E6" s="85"/>
    </row>
    <row r="7" spans="1:5" s="2" customFormat="1" ht="15" customHeight="1">
      <c r="A7" s="1"/>
      <c r="B7" s="1"/>
      <c r="D7" s="29"/>
      <c r="E7" s="85"/>
    </row>
    <row r="8" spans="1:5" s="25" customFormat="1" ht="15.6">
      <c r="A8" s="45" t="s">
        <v>85</v>
      </c>
      <c r="D8" s="30"/>
      <c r="E8" s="87"/>
    </row>
    <row r="10" spans="1:5" ht="23.1" customHeight="1">
      <c r="D10" s="63" t="s">
        <v>34</v>
      </c>
      <c r="E10" s="88" t="s">
        <v>36</v>
      </c>
    </row>
    <row r="11" spans="1:5" ht="23.1" customHeight="1">
      <c r="A11" s="51" t="s">
        <v>32</v>
      </c>
      <c r="B11" s="51" t="s">
        <v>33</v>
      </c>
      <c r="C11" s="51"/>
      <c r="D11" s="31" t="s">
        <v>35</v>
      </c>
      <c r="E11" s="89" t="s">
        <v>37</v>
      </c>
    </row>
    <row r="14" spans="1:5" ht="52.8">
      <c r="A14" s="26">
        <v>1</v>
      </c>
      <c r="B14" s="46" t="s">
        <v>87</v>
      </c>
      <c r="C14" s="26" t="s">
        <v>32</v>
      </c>
      <c r="D14" s="27">
        <v>480</v>
      </c>
      <c r="E14" s="90">
        <v>480</v>
      </c>
    </row>
    <row r="15" spans="1:5" ht="15.6">
      <c r="B15" s="32"/>
      <c r="E15" s="90"/>
    </row>
    <row r="16" spans="1:5" ht="26.4">
      <c r="A16" s="26">
        <v>2</v>
      </c>
      <c r="B16" s="46" t="s">
        <v>88</v>
      </c>
      <c r="C16" s="26" t="s">
        <v>32</v>
      </c>
      <c r="D16" s="27">
        <v>400</v>
      </c>
      <c r="E16" s="90">
        <v>250</v>
      </c>
    </row>
    <row r="17" spans="1:5" ht="15.6">
      <c r="B17" s="32"/>
      <c r="E17" s="90"/>
    </row>
    <row r="18" spans="1:5" ht="39.6">
      <c r="A18" s="26">
        <v>3</v>
      </c>
      <c r="B18" s="46" t="s">
        <v>89</v>
      </c>
      <c r="C18" s="26" t="s">
        <v>32</v>
      </c>
      <c r="D18" s="27">
        <v>280</v>
      </c>
      <c r="E18" s="90">
        <v>280</v>
      </c>
    </row>
    <row r="19" spans="1:5" ht="15.6">
      <c r="B19" s="32"/>
      <c r="E19" s="90"/>
    </row>
    <row r="20" spans="1:5" ht="39.6">
      <c r="A20" s="26">
        <v>4</v>
      </c>
      <c r="B20" s="46" t="s">
        <v>90</v>
      </c>
      <c r="C20" s="26"/>
      <c r="D20" s="27">
        <v>2400</v>
      </c>
      <c r="E20" s="90">
        <v>1000</v>
      </c>
    </row>
    <row r="21" spans="1:5" ht="15.6">
      <c r="A21" s="26"/>
      <c r="B21" s="46"/>
      <c r="C21" s="26"/>
      <c r="E21" s="90"/>
    </row>
    <row r="22" spans="1:5" ht="39.6">
      <c r="A22" s="26">
        <v>5</v>
      </c>
      <c r="B22" s="46" t="s">
        <v>91</v>
      </c>
      <c r="C22" s="26"/>
      <c r="D22" s="27">
        <v>4500</v>
      </c>
      <c r="E22" s="90">
        <v>2050</v>
      </c>
    </row>
    <row r="23" spans="1:5" ht="15.6">
      <c r="A23" s="26"/>
      <c r="B23" s="46"/>
      <c r="C23" s="26"/>
      <c r="E23" s="90"/>
    </row>
    <row r="24" spans="1:5" ht="15.6">
      <c r="A24" s="26">
        <v>6</v>
      </c>
      <c r="B24" s="46" t="s">
        <v>92</v>
      </c>
      <c r="C24" s="26" t="s">
        <v>93</v>
      </c>
      <c r="D24" s="27">
        <v>192</v>
      </c>
      <c r="E24" s="90">
        <v>192</v>
      </c>
    </row>
    <row r="25" spans="1:5">
      <c r="A25" s="26"/>
      <c r="B25" s="46"/>
      <c r="C25" s="26"/>
      <c r="E25" s="91"/>
    </row>
    <row r="26" spans="1:5" ht="23.1" customHeight="1" thickBot="1">
      <c r="A26" s="26"/>
      <c r="B26" s="54" t="s">
        <v>38</v>
      </c>
      <c r="C26" s="34" t="s">
        <v>0</v>
      </c>
      <c r="D26" s="39">
        <f>SUM(D14:D25)</f>
        <v>8252</v>
      </c>
      <c r="E26" s="92">
        <f>SUM(E14:E25)</f>
        <v>4252</v>
      </c>
    </row>
    <row r="27" spans="1:5" ht="13.8" thickTop="1">
      <c r="B27" s="32"/>
      <c r="D27" s="33"/>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18" zoomScaleNormal="100" workbookViewId="0">
      <selection activeCell="E1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3"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93"/>
    </row>
    <row r="5" spans="1:5" s="2" customFormat="1" ht="10.5" customHeight="1">
      <c r="A5" s="49" t="s">
        <v>15</v>
      </c>
      <c r="B5" s="1"/>
      <c r="D5" s="29"/>
      <c r="E5" s="93"/>
    </row>
    <row r="6" spans="1:5" s="2" customFormat="1" ht="13.5" customHeight="1">
      <c r="A6" s="50" t="s">
        <v>5</v>
      </c>
      <c r="B6" s="1"/>
      <c r="D6" s="29"/>
      <c r="E6" s="93"/>
    </row>
    <row r="7" spans="1:5" s="2" customFormat="1" ht="15" customHeight="1">
      <c r="A7" s="1"/>
      <c r="B7" s="1"/>
      <c r="D7" s="29"/>
      <c r="E7" s="93"/>
    </row>
    <row r="8" spans="1:5" s="25" customFormat="1" ht="23.1" customHeight="1">
      <c r="A8" s="64" t="s">
        <v>86</v>
      </c>
      <c r="D8" s="30"/>
      <c r="E8" s="94"/>
    </row>
    <row r="10" spans="1:5" ht="23.1" customHeight="1">
      <c r="A10" s="52"/>
      <c r="B10" s="52"/>
      <c r="C10" s="52"/>
      <c r="D10" s="77" t="s">
        <v>41</v>
      </c>
      <c r="E10" s="77"/>
    </row>
    <row r="11" spans="1:5" ht="23.1" customHeight="1">
      <c r="A11" s="61" t="s">
        <v>32</v>
      </c>
      <c r="B11" s="61" t="s">
        <v>40</v>
      </c>
      <c r="C11" s="62" t="s">
        <v>39</v>
      </c>
      <c r="D11" s="62" t="s">
        <v>42</v>
      </c>
      <c r="E11" s="95" t="s">
        <v>43</v>
      </c>
    </row>
    <row r="12" spans="1:5" ht="15" customHeight="1"/>
    <row r="13" spans="1:5" ht="23.1" customHeight="1">
      <c r="A13" s="26">
        <v>1</v>
      </c>
      <c r="B13" s="48" t="s">
        <v>94</v>
      </c>
      <c r="C13" s="26">
        <v>1</v>
      </c>
      <c r="D13" s="27">
        <v>1423</v>
      </c>
      <c r="E13" s="96">
        <v>1138.4000000000001</v>
      </c>
    </row>
    <row r="14" spans="1:5" ht="23.1" customHeight="1">
      <c r="A14" s="26">
        <v>2</v>
      </c>
      <c r="B14" s="48" t="s">
        <v>95</v>
      </c>
      <c r="C14" s="26">
        <v>1</v>
      </c>
      <c r="D14" s="27">
        <v>433</v>
      </c>
      <c r="E14" s="97"/>
    </row>
    <row r="15" spans="1:5" ht="23.1" customHeight="1">
      <c r="A15" s="26">
        <v>3</v>
      </c>
      <c r="B15" s="48" t="s">
        <v>96</v>
      </c>
      <c r="C15" s="26">
        <v>1</v>
      </c>
      <c r="D15" s="27">
        <v>212</v>
      </c>
      <c r="E15" s="97"/>
    </row>
    <row r="16" spans="1:5" ht="23.1" customHeight="1">
      <c r="A16" s="26">
        <v>4</v>
      </c>
      <c r="B16" s="48" t="s">
        <v>97</v>
      </c>
      <c r="C16" s="26">
        <v>1</v>
      </c>
      <c r="D16" s="27">
        <v>850</v>
      </c>
      <c r="E16" s="97"/>
    </row>
    <row r="17" spans="1:5" s="38" customFormat="1" ht="23.1" customHeight="1">
      <c r="A17" s="26">
        <v>5</v>
      </c>
      <c r="B17" s="48" t="s">
        <v>98</v>
      </c>
      <c r="C17" s="36">
        <v>1</v>
      </c>
      <c r="D17" s="27">
        <v>171</v>
      </c>
      <c r="E17" s="97"/>
    </row>
    <row r="18" spans="1:5" s="38" customFormat="1" ht="23.1" customHeight="1">
      <c r="A18" s="26">
        <v>6</v>
      </c>
      <c r="B18" s="48" t="s">
        <v>99</v>
      </c>
      <c r="C18" s="36">
        <v>1</v>
      </c>
      <c r="D18" s="27">
        <v>182</v>
      </c>
      <c r="E18" s="97"/>
    </row>
    <row r="19" spans="1:5" s="38" customFormat="1" ht="23.1" customHeight="1">
      <c r="A19" s="26">
        <v>7</v>
      </c>
      <c r="B19" s="48" t="s">
        <v>101</v>
      </c>
      <c r="C19" s="36">
        <v>1</v>
      </c>
      <c r="D19" s="27">
        <v>43</v>
      </c>
      <c r="E19" s="97"/>
    </row>
    <row r="20" spans="1:5" s="38" customFormat="1" ht="23.1" customHeight="1">
      <c r="A20" s="26">
        <v>8</v>
      </c>
      <c r="B20" s="48" t="s">
        <v>102</v>
      </c>
      <c r="C20" s="36">
        <v>1</v>
      </c>
      <c r="D20" s="27">
        <v>43</v>
      </c>
      <c r="E20" s="97"/>
    </row>
    <row r="21" spans="1:5" s="38" customFormat="1" ht="23.1" customHeight="1">
      <c r="A21" s="26">
        <v>9</v>
      </c>
      <c r="B21" s="48" t="s">
        <v>100</v>
      </c>
      <c r="C21" s="36">
        <v>1</v>
      </c>
      <c r="D21" s="27">
        <v>1445</v>
      </c>
      <c r="E21" s="98">
        <v>1156</v>
      </c>
    </row>
    <row r="22" spans="1:5" s="38" customFormat="1" ht="23.1" customHeight="1">
      <c r="A22" s="26">
        <v>10</v>
      </c>
      <c r="B22" s="48" t="s">
        <v>103</v>
      </c>
      <c r="C22" s="36">
        <v>1</v>
      </c>
      <c r="D22" s="27">
        <v>66</v>
      </c>
      <c r="E22" s="98"/>
    </row>
    <row r="23" spans="1:5" s="38" customFormat="1" ht="23.1" customHeight="1">
      <c r="A23" s="26">
        <v>11</v>
      </c>
      <c r="B23" s="48" t="s">
        <v>104</v>
      </c>
      <c r="C23" s="36">
        <v>1</v>
      </c>
      <c r="D23" s="27">
        <v>98</v>
      </c>
      <c r="E23" s="98">
        <v>77.680000000000007</v>
      </c>
    </row>
    <row r="24" spans="1:5" s="38" customFormat="1" ht="23.1" customHeight="1">
      <c r="A24" s="26">
        <v>12</v>
      </c>
      <c r="B24" s="48" t="s">
        <v>65</v>
      </c>
      <c r="C24" s="36">
        <v>1</v>
      </c>
      <c r="D24" s="27">
        <v>39</v>
      </c>
      <c r="E24" s="98">
        <v>30.48</v>
      </c>
    </row>
    <row r="25" spans="1:5" s="38" customFormat="1" ht="23.1" customHeight="1">
      <c r="A25" s="26">
        <v>13</v>
      </c>
      <c r="B25" s="48" t="s">
        <v>64</v>
      </c>
      <c r="C25" s="36">
        <v>1</v>
      </c>
      <c r="D25" s="70">
        <v>37</v>
      </c>
      <c r="E25" s="98"/>
    </row>
    <row r="26" spans="1:5" s="38" customFormat="1" ht="23.1" customHeight="1">
      <c r="A26" s="26">
        <v>14</v>
      </c>
      <c r="B26" s="48" t="s">
        <v>105</v>
      </c>
      <c r="C26" s="36">
        <v>1</v>
      </c>
      <c r="D26" s="27">
        <v>48</v>
      </c>
      <c r="E26" s="98"/>
    </row>
    <row r="27" spans="1:5" s="38" customFormat="1" ht="23.1" customHeight="1">
      <c r="A27" s="26">
        <v>15</v>
      </c>
      <c r="B27" s="48" t="s">
        <v>106</v>
      </c>
      <c r="C27" s="36">
        <v>1</v>
      </c>
      <c r="D27" s="27">
        <v>260</v>
      </c>
      <c r="E27" s="98"/>
    </row>
    <row r="28" spans="1:5" s="38" customFormat="1" ht="23.1" customHeight="1">
      <c r="A28" s="26">
        <v>16</v>
      </c>
      <c r="B28" s="48" t="s">
        <v>107</v>
      </c>
      <c r="C28" s="36">
        <v>1</v>
      </c>
      <c r="D28" s="27">
        <v>18</v>
      </c>
      <c r="E28" s="98"/>
    </row>
    <row r="29" spans="1:5" s="38" customFormat="1" ht="23.1" customHeight="1">
      <c r="A29" s="26">
        <v>17</v>
      </c>
      <c r="B29" s="48" t="s">
        <v>108</v>
      </c>
      <c r="C29" s="36">
        <v>1</v>
      </c>
      <c r="D29" s="27">
        <v>105</v>
      </c>
      <c r="E29" s="98"/>
    </row>
    <row r="30" spans="1:5" s="38" customFormat="1" ht="23.1" customHeight="1">
      <c r="A30" s="26">
        <v>18</v>
      </c>
      <c r="B30" s="48" t="s">
        <v>110</v>
      </c>
      <c r="C30" s="36">
        <v>1</v>
      </c>
      <c r="D30" s="27">
        <v>132</v>
      </c>
      <c r="E30" s="98"/>
    </row>
    <row r="31" spans="1:5" s="38" customFormat="1" ht="23.1" customHeight="1">
      <c r="A31" s="26">
        <v>19</v>
      </c>
      <c r="B31" s="48" t="s">
        <v>109</v>
      </c>
      <c r="C31" s="36">
        <v>1</v>
      </c>
      <c r="D31" s="27">
        <v>5952</v>
      </c>
      <c r="E31" s="98">
        <v>4761.6000000000004</v>
      </c>
    </row>
    <row r="32" spans="1:5" s="38" customFormat="1" ht="23.1" customHeight="1">
      <c r="A32" s="26">
        <v>20</v>
      </c>
      <c r="B32" s="48" t="s">
        <v>111</v>
      </c>
      <c r="C32" s="36">
        <v>1</v>
      </c>
      <c r="D32" s="27">
        <v>231</v>
      </c>
      <c r="E32" s="97"/>
    </row>
    <row r="33" spans="1:6" s="38" customFormat="1" ht="9.9" customHeight="1">
      <c r="A33" s="26"/>
      <c r="B33" s="48"/>
      <c r="C33" s="36"/>
      <c r="D33" s="37"/>
      <c r="E33" s="97"/>
    </row>
    <row r="34" spans="1:6" s="57" customFormat="1" ht="23.1" customHeight="1" thickBot="1">
      <c r="A34" s="53"/>
      <c r="B34" s="54" t="s">
        <v>59</v>
      </c>
      <c r="C34" s="55" t="s">
        <v>0</v>
      </c>
      <c r="D34" s="60">
        <f>SUM(D13:D32)</f>
        <v>11788</v>
      </c>
      <c r="E34" s="99">
        <f>SUM(E13:E32)</f>
        <v>7164.16</v>
      </c>
    </row>
    <row r="35" spans="1:6" s="57" customFormat="1" ht="9.9" customHeight="1" thickTop="1">
      <c r="A35" s="58"/>
      <c r="B35" s="54"/>
      <c r="C35" s="55"/>
      <c r="D35" s="59"/>
      <c r="E35" s="100"/>
    </row>
    <row r="36" spans="1:6">
      <c r="A36" s="35"/>
      <c r="B36" s="40" t="s">
        <v>63</v>
      </c>
      <c r="C36" s="40"/>
      <c r="D36" s="32"/>
      <c r="E36" s="101"/>
      <c r="F36" s="27"/>
    </row>
    <row r="37" spans="1:6">
      <c r="A37" s="35"/>
      <c r="B37" s="40" t="s">
        <v>61</v>
      </c>
      <c r="C37" s="40"/>
      <c r="D37" s="32"/>
      <c r="E37" s="101"/>
      <c r="F37" s="27"/>
    </row>
    <row r="38" spans="1:6">
      <c r="B38" s="40" t="s">
        <v>62</v>
      </c>
      <c r="C38" s="40"/>
      <c r="D38" s="32"/>
      <c r="E38" s="101"/>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2"/>
  <sheetViews>
    <sheetView topLeftCell="A13" zoomScaleNormal="100" zoomScaleSheetLayoutView="100" workbookViewId="0">
      <selection activeCell="E4"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3"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93"/>
    </row>
    <row r="5" spans="1:5" s="2" customFormat="1" ht="10.5" customHeight="1">
      <c r="A5" s="49" t="s">
        <v>15</v>
      </c>
      <c r="B5" s="1"/>
      <c r="D5" s="29"/>
      <c r="E5" s="93"/>
    </row>
    <row r="6" spans="1:5" s="2" customFormat="1" ht="13.5" customHeight="1">
      <c r="A6" s="50" t="s">
        <v>5</v>
      </c>
      <c r="B6" s="1"/>
      <c r="D6" s="29"/>
      <c r="E6" s="93"/>
    </row>
    <row r="7" spans="1:5" s="2" customFormat="1" ht="15" customHeight="1">
      <c r="A7" s="1"/>
      <c r="B7" s="1"/>
      <c r="D7" s="29"/>
      <c r="E7" s="93"/>
    </row>
    <row r="8" spans="1:5" s="66" customFormat="1" ht="23.1" customHeight="1">
      <c r="A8" s="64" t="s">
        <v>86</v>
      </c>
      <c r="D8" s="65"/>
      <c r="E8" s="102"/>
    </row>
    <row r="10" spans="1:5" ht="23.1" customHeight="1">
      <c r="A10" s="52"/>
      <c r="B10" s="52"/>
      <c r="C10" s="52"/>
      <c r="D10" s="77" t="s">
        <v>41</v>
      </c>
      <c r="E10" s="77"/>
    </row>
    <row r="11" spans="1:5" ht="23.1" customHeight="1">
      <c r="A11" s="61" t="s">
        <v>32</v>
      </c>
      <c r="B11" s="61" t="s">
        <v>40</v>
      </c>
      <c r="C11" s="62" t="s">
        <v>39</v>
      </c>
      <c r="D11" s="62" t="s">
        <v>42</v>
      </c>
      <c r="E11" s="95" t="s">
        <v>43</v>
      </c>
    </row>
    <row r="12" spans="1:5" ht="15" customHeight="1">
      <c r="B12" s="71" t="s">
        <v>115</v>
      </c>
      <c r="E12" s="103">
        <v>7164.16</v>
      </c>
    </row>
    <row r="13" spans="1:5" ht="23.1" customHeight="1">
      <c r="A13" s="26">
        <v>21</v>
      </c>
      <c r="B13" s="48" t="s">
        <v>112</v>
      </c>
      <c r="C13" s="26">
        <v>1</v>
      </c>
      <c r="D13" s="27">
        <v>92</v>
      </c>
      <c r="E13" s="104"/>
    </row>
    <row r="14" spans="1:5" ht="23.1" customHeight="1">
      <c r="A14" s="26">
        <v>22</v>
      </c>
      <c r="B14" s="48" t="s">
        <v>113</v>
      </c>
      <c r="C14" s="26">
        <v>2</v>
      </c>
      <c r="D14" s="27">
        <v>1132</v>
      </c>
      <c r="E14" s="98">
        <v>904.8</v>
      </c>
    </row>
    <row r="15" spans="1:5" ht="23.1" customHeight="1">
      <c r="A15" s="26">
        <v>23</v>
      </c>
      <c r="B15" s="48" t="s">
        <v>114</v>
      </c>
      <c r="C15" s="26"/>
      <c r="D15" s="27">
        <v>300</v>
      </c>
      <c r="E15" s="104"/>
    </row>
    <row r="16" spans="1:5" s="38" customFormat="1" ht="9.9" customHeight="1">
      <c r="A16" s="26"/>
      <c r="B16" s="48"/>
      <c r="C16" s="36"/>
      <c r="D16" s="37"/>
      <c r="E16" s="105"/>
    </row>
    <row r="17" spans="1:6" s="57" customFormat="1" ht="23.1" customHeight="1">
      <c r="A17" s="53"/>
      <c r="B17" s="54" t="s">
        <v>44</v>
      </c>
      <c r="C17" s="55" t="s">
        <v>0</v>
      </c>
      <c r="D17" s="56">
        <f>SUM(D13:D16)+'MAT 1'!D34</f>
        <v>13312</v>
      </c>
      <c r="E17" s="106">
        <f>SUM(E13:E16)+'MAT 1'!E34</f>
        <v>8068.96</v>
      </c>
    </row>
    <row r="18" spans="1:6" s="57" customFormat="1" ht="23.1" customHeight="1">
      <c r="A18" s="58"/>
      <c r="B18" s="54" t="s">
        <v>38</v>
      </c>
      <c r="C18" s="55" t="s">
        <v>0</v>
      </c>
      <c r="D18" s="59">
        <f>LAB!D26</f>
        <v>8252</v>
      </c>
      <c r="E18" s="107">
        <f>LAB!E26</f>
        <v>4252</v>
      </c>
    </row>
    <row r="19" spans="1:6" s="57" customFormat="1" ht="23.1" customHeight="1" thickBot="1">
      <c r="A19" s="58"/>
      <c r="B19" s="54" t="s">
        <v>45</v>
      </c>
      <c r="C19" s="55" t="s">
        <v>0</v>
      </c>
      <c r="D19" s="60">
        <f>SUM(D17:D18)</f>
        <v>21564</v>
      </c>
      <c r="E19" s="99">
        <f>SUM(E17:E18)</f>
        <v>12320.96</v>
      </c>
    </row>
    <row r="20" spans="1:6" s="57" customFormat="1" ht="9.9" customHeight="1" thickTop="1">
      <c r="A20" s="58"/>
      <c r="B20" s="54"/>
      <c r="C20" s="55"/>
      <c r="D20" s="59"/>
      <c r="E20" s="100"/>
    </row>
    <row r="21" spans="1:6">
      <c r="A21" s="35"/>
      <c r="B21" s="40" t="s">
        <v>63</v>
      </c>
      <c r="C21" s="40"/>
      <c r="D21" s="32"/>
      <c r="E21" s="101"/>
      <c r="F21" s="27"/>
    </row>
    <row r="22" spans="1:6">
      <c r="A22" s="35"/>
      <c r="B22" s="40" t="s">
        <v>61</v>
      </c>
      <c r="C22" s="40"/>
      <c r="D22" s="32"/>
      <c r="E22" s="101"/>
      <c r="F22" s="27"/>
    </row>
    <row r="23" spans="1:6">
      <c r="B23" s="40" t="s">
        <v>62</v>
      </c>
      <c r="C23" s="40"/>
      <c r="D23" s="32"/>
      <c r="E23" s="101"/>
      <c r="F23" s="27"/>
    </row>
    <row r="24" spans="1:6">
      <c r="B24" s="32" t="s">
        <v>116</v>
      </c>
    </row>
    <row r="25" spans="1:6">
      <c r="B25" s="32"/>
    </row>
    <row r="26" spans="1:6">
      <c r="B26" s="32"/>
    </row>
    <row r="27" spans="1:6">
      <c r="B27" s="32"/>
    </row>
    <row r="28" spans="1:6">
      <c r="B28" s="32"/>
    </row>
    <row r="29" spans="1:6">
      <c r="B29" s="32"/>
    </row>
    <row r="30" spans="1:6">
      <c r="B30" s="32"/>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8" t="s">
        <v>60</v>
      </c>
      <c r="E19" s="78"/>
      <c r="F19" s="78"/>
    </row>
    <row r="20" spans="1:6" s="2" customFormat="1" ht="85.5" customHeight="1">
      <c r="A20" s="13"/>
      <c r="B20" s="15"/>
      <c r="C20" s="13"/>
      <c r="D20" s="78"/>
      <c r="E20" s="78"/>
      <c r="F20" s="78"/>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2022-03-09T11:49:24Z</cp:lastPrinted>
  <dcterms:created xsi:type="dcterms:W3CDTF">2020-09-09T09:05:40Z</dcterms:created>
  <dcterms:modified xsi:type="dcterms:W3CDTF">2022-12-02T09:50:27Z</dcterms:modified>
</cp:coreProperties>
</file>