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89196622-8C4B-423B-A46F-1766DEB15248}" xr6:coauthVersionLast="47" xr6:coauthVersionMax="47" xr10:uidLastSave="{00000000-0000-0000-0000-000000000000}"/>
  <bookViews>
    <workbookView xWindow="3036" yWindow="3036" windowWidth="17244" windowHeight="9024" xr2:uid="{00000000-000D-0000-FFFF-FFFF00000000}"/>
  </bookViews>
  <sheets>
    <sheet name="COVER" sheetId="2" r:id="rId1"/>
    <sheet name="LAB" sheetId="5" r:id="rId2"/>
    <sheet name="LAB (2)" sheetId="11" r:id="rId3"/>
    <sheet name="MAT 1" sheetId="9" r:id="rId4"/>
    <sheet name="MAT 2" sheetId="10" r:id="rId5"/>
    <sheet name="SUPP-1" sheetId="12" r:id="rId6"/>
    <sheet name="SURVEYOR'S PARTICULARS" sheetId="7" r:id="rId7"/>
  </sheets>
  <definedNames>
    <definedName name="_xlnm.Print_Area" localSheetId="4">'MAT 2'!$A$1:$E$46</definedName>
    <definedName name="_xlnm.Print_Area" localSheetId="6">'SURVEYOR''S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4" i="9" l="1"/>
  <c r="E38" i="10" s="1"/>
  <c r="E22" i="11"/>
  <c r="E39" i="10" s="1"/>
  <c r="E25" i="5"/>
  <c r="E40" i="10" l="1"/>
  <c r="H24" i="12"/>
  <c r="D34" i="9"/>
  <c r="D38" i="10" s="1"/>
  <c r="D25" i="5"/>
  <c r="D22" i="11"/>
  <c r="D39" i="10" s="1"/>
  <c r="D40" i="10" l="1"/>
</calcChain>
</file>

<file path=xl/sharedStrings.xml><?xml version="1.0" encoding="utf-8"?>
<sst xmlns="http://schemas.openxmlformats.org/spreadsheetml/2006/main" count="259" uniqueCount="176">
  <si>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</si>
  <si>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</si>
  <si>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</si>
  <si>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</si>
  <si>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</si>
  <si>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</si>
  <si>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</si>
  <si>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</si>
  <si>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</si>
  <si>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</si>
  <si>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</si>
  <si>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</si>
  <si>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</si>
  <si>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</si>
  <si>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</si>
  <si>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</si>
  <si>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</si>
  <si>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</si>
  <si>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</si>
  <si>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</si>
  <si>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</si>
  <si>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</si>
  <si>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</si>
  <si>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</si>
  <si>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</si>
  <si>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</si>
  <si>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</si>
  <si>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</si>
  <si>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</si>
  <si>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</si>
  <si>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</si>
  <si>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</si>
  <si>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</si>
  <si>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</si>
  <si>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</si>
  <si>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</si>
  <si>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</si>
  <si>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</si>
  <si>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</si>
  <si>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</si>
  <si>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</si>
  <si>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</si>
  <si>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</si>
  <si>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</si>
  <si>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</si>
  <si>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</si>
  <si>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</si>
  <si>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</si>
  <si>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</si>
  <si>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</si>
  <si>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</si>
  <si>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</si>
  <si>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</si>
  <si>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</si>
  <si>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</si>
  <si>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</si>
  <si>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</si>
  <si>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</si>
  <si>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</si>
  <si>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</si>
  <si>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FRONT BUMPER SECURING STRIP</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</si>
  <si>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</si>
  <si>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</si>
  <si>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</si>
  <si>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</si>
  <si>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</si>
  <si>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</si>
  <si>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 xml:space="preserve">FRONT PARKING AID SENSOR </t>
  </si>
  <si>
    <t>AIG ASIA PACIFIC INSURANCE PTE LTD</t>
  </si>
  <si>
    <t>78 SHENTON WAY</t>
  </si>
  <si>
    <t>#07-16 AIG BUILDING</t>
  </si>
  <si>
    <t>SINGAPORE 079120</t>
  </si>
  <si>
    <r>
      <t xml:space="preserve">VEHICLE </t>
    </r>
    <r>
      <rPr>
        <b/>
        <u/>
        <sz val="10"/>
        <rFont val="Audi Type"/>
        <family val="2"/>
      </rPr>
      <t>IN</t>
    </r>
    <r>
      <rPr>
        <b/>
        <sz val="10"/>
        <rFont val="Audi Type"/>
        <family val="2"/>
      </rPr>
      <t xml:space="preserve"> WORKSHOP. KINDLY ARRANGE FOR SURVEY ON 25/1/2022</t>
    </r>
  </si>
  <si>
    <t>PA/OD/0063/2022/TF</t>
  </si>
  <si>
    <t>25/1/202254865</t>
  </si>
  <si>
    <t>ESTIMATED LABOUR CHARGES FOR ACCIDENT VEHICLE SKM 5128 J</t>
  </si>
  <si>
    <t>MATERIAL LIST FOR ACCIDENT VEHICLE REGN NO. SKM 5128 J</t>
  </si>
  <si>
    <t>MR. YAP ZONG XING, ERIC</t>
  </si>
  <si>
    <t>21 ANCHORVALE CRECENT</t>
  </si>
  <si>
    <t>#09-24</t>
  </si>
  <si>
    <t>SINGAPORE 544654</t>
  </si>
  <si>
    <t>HP +65 9010 2301</t>
  </si>
  <si>
    <t>SKM 5128 J</t>
  </si>
  <si>
    <t>A5 SPORTBACK 2.0 TFSI S tronic</t>
  </si>
  <si>
    <t>DEM 034426</t>
  </si>
  <si>
    <t>WAUZZZF5XNA002843</t>
  </si>
  <si>
    <t>CTE (AYE) BEFORE EXIT 8A</t>
  </si>
  <si>
    <t>TO REMOVE, CHECK AND REINSTALL FRONT WIRE HARNESS FOR HEADLIGHTS, 
HORNS, OUTSIDE TEMPERATURE SENSOR, HEADLIGHT WASHER ASSY AND FRONT PARKING AID.</t>
  </si>
  <si>
    <t>TO REMOVE AND REINSTALL LHS FRONT DOOR PANEL TRIM. 
TO REMOVE AND RENEW LHS WING MIRROR ASSY AND DOOR COMPONENTS.</t>
  </si>
  <si>
    <t>TO REMOVE AND TRANSFER LHS HEADLIGHT'S CONTROL UNIT AND POWER MODULE.</t>
  </si>
  <si>
    <t xml:space="preserve">TO RENEW FRONT WINDSCREEN. </t>
  </si>
  <si>
    <t>TO INSTALL SOLAR FILM FOR FRONT WINDSCREEN AND LHS FRONT DOOR WINDOW GLASS.</t>
  </si>
  <si>
    <t xml:space="preserve">TO CARRY OUT WATER SEEPAGE TEST FOR FRONT WINDSCREEN. </t>
  </si>
  <si>
    <t>SUB-TOTAL LABOUR CHARGES</t>
  </si>
  <si>
    <t>TO DISMANTLE AND RENEW FRONT BUMPER, LHS FRONT FENDER AND LHS HEADLIGHT. TO REPAIR BONNET AND LHS FRONT DOOR. TO REMOVE AND REINSTALL LHS SILL PANEL TRIM. RE-ORGANIZE CRASH MANAGEMENTCOMPONENTS. REINSTALL ALL PARTS REMOVED.</t>
  </si>
  <si>
    <t>TO RESPRAY FRONT BUMPER, LHS FRONT FENDER, BONNET, LHS FRONT DOOR, LHS UPPER A-PILLAR AND LHS SILL PANEL TRIM.</t>
  </si>
  <si>
    <t xml:space="preserve">TO RENEW LHS FRONT RIM AND CARRY OUT PRE/POST WHEEL ALIGNMENT. </t>
  </si>
  <si>
    <t>TO CARRY OUT DIAGNOSTIC CHECK.</t>
  </si>
  <si>
    <t>FRONT BUMPER</t>
  </si>
  <si>
    <t>FRONT BUMPER AIR GUIDE - LH</t>
  </si>
  <si>
    <t>FRONT BUMPER AIR GRILLE TRIM - LH</t>
  </si>
  <si>
    <t>FRONT BUMPER GUIDE SECTON - LH</t>
  </si>
  <si>
    <t>FRONT BUMPER AIR GUIDE GRILLE - LH</t>
  </si>
  <si>
    <t>TBC</t>
  </si>
  <si>
    <t>FRONT PARKING AID SENSOR SEAL RING</t>
  </si>
  <si>
    <t>FRONT FENDER - LH</t>
  </si>
  <si>
    <t>FRONT FENDER ATTACHMENT PARTS</t>
  </si>
  <si>
    <t>FRONT FENDER CLOSING ELEMENT - LH</t>
  </si>
  <si>
    <t>FRONT FENDER BRACKET - LH</t>
  </si>
  <si>
    <t>FRONT FENDER DEFORMATION BRACKET - LH</t>
  </si>
  <si>
    <t>FRONT FENDER BRACE - LH</t>
  </si>
  <si>
    <t>FRONT FENDER CENTER BRACKET - LH</t>
  </si>
  <si>
    <t>FRONT FENDER CHROME TRIM - LH</t>
  </si>
  <si>
    <t>FRONT WHEEL HOUSING LINER - LH</t>
  </si>
  <si>
    <t>FRONT WHEEL SPOILER - LH</t>
  </si>
  <si>
    <t>FRONT WHEEL SPOILER TRIM - LH</t>
  </si>
  <si>
    <t>FRONT WHEEL SPOILER BRACKET - LH</t>
  </si>
  <si>
    <t>FRONT FENDER STONE CHIP GUARD - LH</t>
  </si>
  <si>
    <t>FRONT WIND MIRROR MOUNTING - LH</t>
  </si>
  <si>
    <t>FRONT WIND MIRROR COVER- LH</t>
  </si>
  <si>
    <t>FRONT WIND MIRROR - LH</t>
  </si>
  <si>
    <t>ROOF CHROME MOLDING - LH</t>
  </si>
  <si>
    <t>FRONT DOOR UPPER PROTECT SEAL - LH</t>
  </si>
  <si>
    <t>FRONT DOOR WINDOW SLOT SEAL - LH</t>
  </si>
  <si>
    <t>FRONT WATER DEFLECTOR STRIP - LH</t>
  </si>
  <si>
    <t>FRONT DOOR CONER TRIM - LH</t>
  </si>
  <si>
    <t>FRONT DOOR CHROME TRIM - LH</t>
  </si>
  <si>
    <t xml:space="preserve">FRONT WINDSCREEN </t>
  </si>
  <si>
    <t>RAIN SENSOR FOIL</t>
  </si>
  <si>
    <t>RETAINING SPRING</t>
  </si>
  <si>
    <t>FRONT DOOR WINDOW - LH</t>
  </si>
  <si>
    <t>SPRING CLIP</t>
  </si>
  <si>
    <t>FRONT WINDSCREEN CAMERA SILICONE PAD</t>
  </si>
  <si>
    <t>PRIMER</t>
  </si>
  <si>
    <t>FRONT RIM - LH</t>
  </si>
  <si>
    <t>SILL PANEL TRIM ATTACHMENT PARTS</t>
  </si>
  <si>
    <t>SILL PANEL TRIM ADHESIVE TAPES</t>
  </si>
  <si>
    <t>FRONT HEADLIGHT - LH</t>
  </si>
  <si>
    <t>FRONT WINDSCREEN SEALANT</t>
  </si>
  <si>
    <t>SUNDRIES</t>
  </si>
  <si>
    <t>55 Ubi Road 1, Singapore 408699</t>
  </si>
  <si>
    <t>Tel : 6366 2323   Fax : 6841 1183</t>
  </si>
  <si>
    <t>Email: Nora.khai@premiumauto.com.sg / claims@premiumauto.com.sg</t>
  </si>
  <si>
    <t>Supplementary Estimate-1</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</si>
  <si>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</si>
  <si>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</si>
  <si>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</si>
  <si>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</si>
  <si>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</si>
  <si>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</si>
  <si>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</si>
  <si>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</si>
  <si>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</si>
  <si>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</si>
  <si>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</si>
  <si>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</si>
  <si>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</si>
  <si>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</si>
  <si>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</si>
  <si>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 xml:space="preserve"> </t>
  </si>
  <si>
    <t>Quantity</t>
  </si>
  <si>
    <t>Description</t>
  </si>
  <si>
    <t>Unit Price</t>
  </si>
  <si>
    <t>Amount</t>
  </si>
  <si>
    <t>Parts</t>
  </si>
  <si>
    <t>For Premium Automobiles Pte Ltd</t>
  </si>
  <si>
    <t>Authorised Signature</t>
  </si>
  <si>
    <t xml:space="preserve">AUDI A5 SPORTBACK 2.0 TFSI </t>
  </si>
  <si>
    <t>FRT FENDER TOP LEDGE COVER - LH</t>
  </si>
  <si>
    <t>c/f</t>
  </si>
  <si>
    <t xml:space="preserve">                           BL-28/02/22</t>
  </si>
  <si>
    <t>Add parts</t>
  </si>
  <si>
    <t>sundry</t>
  </si>
  <si>
    <t>Hi Steve</t>
  </si>
  <si>
    <t>9 days exclude 2 PH &amp; 1 day off (CNY) 2 Sundays</t>
  </si>
  <si>
    <t>Johnny Boo 16 Mar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</si>
</sst>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4">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i/>
      <sz val="10"/>
      <color rgb="FFFF0000"/>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i/>
      <sz val="12"/>
      <color rgb="FFFF0000"/>
      <name val="Audi Type"/>
    </font>
    <font>
      <sz val="12"/>
      <color rgb="FFFF0000"/>
      <name val="Audi Type"/>
      <family val="2"/>
    </font>
    <font>
      <b/>
      <sz val="12"/>
      <color rgb="FFFF0000"/>
      <name val="Audi Type"/>
    </font>
    <font>
      <b/>
      <i/>
      <u/>
      <sz val="10"/>
      <color rgb="FFFF0000"/>
      <name val="Audi Type"/>
      <family val="2"/>
    </font>
    <font>
      <b/>
      <i/>
      <sz val="11"/>
      <name val="Audi Type"/>
      <family val="2"/>
    </font>
    <font>
      <b/>
      <i/>
      <sz val="12"/>
      <color rgb="FFFF0000"/>
      <name val="Calibri"/>
      <family val="2"/>
      <scheme val="minor"/>
    </font>
    <font>
      <i/>
      <sz val="11"/>
      <color theme="1"/>
      <name val="Calibri"/>
      <family val="2"/>
      <scheme val="minor"/>
    </font>
    <font>
      <i/>
      <sz val="12"/>
      <color theme="1"/>
      <name val="Calibri"/>
      <family val="2"/>
      <scheme val="minor"/>
    </font>
    <font>
      <i/>
      <sz val="10"/>
      <color theme="1"/>
      <name val="Audi Type"/>
      <family val="2"/>
    </font>
    <font>
      <i/>
      <sz val="10"/>
      <color theme="1"/>
      <name val="Audi Type"/>
    </font>
    <font>
      <b/>
      <i/>
      <sz val="10"/>
      <color rgb="FFFF0000"/>
      <name val="Audi Type"/>
    </font>
    <font>
      <b/>
      <i/>
      <u/>
      <sz val="10"/>
      <color rgb="FFFF0000"/>
      <name val="Audi Type"/>
    </font>
    <font>
      <b/>
      <i/>
      <sz val="10"/>
      <name val="Audi Type"/>
    </font>
    <font>
      <b/>
      <i/>
      <sz val="11"/>
      <color theme="1"/>
      <name val="Calibri"/>
      <family val="2"/>
      <scheme val="minor"/>
    </font>
    <font>
      <b/>
      <i/>
      <sz val="10"/>
      <name val="Audi Type"/>
      <family val="2"/>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92D05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7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7" fillId="0" borderId="0" xfId="34" applyFont="1" applyAlignment="1">
      <alignment vertical="center"/>
    </xf>
    <xf numFmtId="0" fontId="6" fillId="0" borderId="0" xfId="34" applyFont="1" applyAlignment="1">
      <alignment vertical="center"/>
    </xf>
    <xf numFmtId="0" fontId="6" fillId="0" borderId="0" xfId="34" applyFont="1"/>
    <xf numFmtId="0" fontId="28" fillId="0" borderId="0" xfId="34" applyFont="1" applyAlignment="1">
      <alignment vertical="center"/>
    </xf>
    <xf numFmtId="0" fontId="6" fillId="0" borderId="0" xfId="155" applyFont="1"/>
    <xf numFmtId="0" fontId="29" fillId="0" borderId="0" xfId="156" applyFont="1" applyAlignment="1">
      <alignment horizontal="left" vertical="center"/>
    </xf>
    <xf numFmtId="0" fontId="6" fillId="0" borderId="0" xfId="156" applyFont="1" applyAlignment="1">
      <alignment vertical="center"/>
    </xf>
    <xf numFmtId="0" fontId="30" fillId="0" borderId="0" xfId="156" applyFont="1" applyAlignment="1">
      <alignment horizontal="right" vertical="center"/>
    </xf>
    <xf numFmtId="164" fontId="31" fillId="0" borderId="0" xfId="157"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164" fontId="31" fillId="0" borderId="0" xfId="157"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22" fillId="0" borderId="5" xfId="155" applyFont="1" applyBorder="1" applyAlignment="1">
      <alignment vertical="center"/>
    </xf>
    <xf numFmtId="0" fontId="32" fillId="0" borderId="0" xfId="2" applyFont="1" applyFill="1" applyAlignment="1">
      <alignment horizontal="center" vertical="center"/>
    </xf>
    <xf numFmtId="0" fontId="32" fillId="0" borderId="0" xfId="2" applyFont="1" applyFill="1" applyAlignment="1">
      <alignment vertical="center"/>
    </xf>
    <xf numFmtId="0" fontId="21" fillId="0" borderId="0" xfId="156" applyFont="1" applyAlignment="1">
      <alignment vertical="center"/>
    </xf>
    <xf numFmtId="0" fontId="6" fillId="0" borderId="5" xfId="155" applyFont="1" applyBorder="1"/>
    <xf numFmtId="0" fontId="21" fillId="0" borderId="5" xfId="155" applyFont="1" applyBorder="1" applyAlignment="1">
      <alignment vertical="center"/>
    </xf>
    <xf numFmtId="0" fontId="6" fillId="0" borderId="9" xfId="156" applyFont="1" applyBorder="1" applyAlignment="1">
      <alignment vertical="center"/>
    </xf>
    <xf numFmtId="0" fontId="6" fillId="0" borderId="10" xfId="156" applyFont="1" applyBorder="1" applyAlignment="1">
      <alignment vertical="center"/>
    </xf>
    <xf numFmtId="164" fontId="31" fillId="0" borderId="11" xfId="157" applyFont="1" applyBorder="1" applyAlignment="1">
      <alignment vertical="center"/>
    </xf>
    <xf numFmtId="0" fontId="22" fillId="4" borderId="12" xfId="156" applyFont="1" applyFill="1" applyBorder="1" applyAlignment="1">
      <alignment horizontal="center" vertical="center"/>
    </xf>
    <xf numFmtId="0" fontId="22" fillId="4" borderId="15" xfId="156" applyFont="1" applyFill="1" applyBorder="1" applyAlignment="1">
      <alignment horizontal="center" vertical="center"/>
    </xf>
    <xf numFmtId="164" fontId="22" fillId="4" borderId="15" xfId="157" applyFont="1" applyFill="1" applyBorder="1" applyAlignment="1">
      <alignment horizontal="center" vertical="center"/>
    </xf>
    <xf numFmtId="0" fontId="33" fillId="0" borderId="16" xfId="156" applyFont="1" applyBorder="1" applyAlignment="1">
      <alignment horizontal="center" vertical="center"/>
    </xf>
    <xf numFmtId="0" fontId="6" fillId="0" borderId="0" xfId="156" applyFont="1" applyAlignment="1">
      <alignment horizontal="left" vertical="center"/>
    </xf>
    <xf numFmtId="164" fontId="6" fillId="0" borderId="16" xfId="158" applyFont="1" applyBorder="1" applyAlignment="1">
      <alignment vertical="center"/>
    </xf>
    <xf numFmtId="164" fontId="34" fillId="0" borderId="0" xfId="157" quotePrefix="1" applyFont="1" applyAlignment="1">
      <alignment vertical="center"/>
    </xf>
    <xf numFmtId="0" fontId="21" fillId="0" borderId="16"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21" fillId="0" borderId="0" xfId="156" applyFont="1" applyAlignment="1">
      <alignment horizontal="left" vertical="center"/>
    </xf>
    <xf numFmtId="164" fontId="21" fillId="0" borderId="16" xfId="158" applyFont="1" applyBorder="1" applyAlignment="1">
      <alignment vertical="center"/>
    </xf>
    <xf numFmtId="0" fontId="35" fillId="0" borderId="15" xfId="156" applyFont="1" applyBorder="1" applyAlignment="1">
      <alignment horizontal="center" vertical="center"/>
    </xf>
    <xf numFmtId="0" fontId="35" fillId="0" borderId="0" xfId="156" applyFont="1" applyAlignment="1">
      <alignment vertical="center"/>
    </xf>
    <xf numFmtId="164" fontId="36" fillId="0" borderId="0" xfId="158" applyFont="1" applyAlignment="1">
      <alignment horizontal="left" vertical="center"/>
    </xf>
    <xf numFmtId="164" fontId="36" fillId="0" borderId="10" xfId="158" applyFont="1" applyBorder="1" applyAlignment="1">
      <alignment horizontal="center" vertical="center"/>
    </xf>
    <xf numFmtId="164" fontId="37" fillId="0" borderId="14" xfId="158" applyFont="1" applyBorder="1" applyAlignment="1">
      <alignment horizontal="left" vertical="center"/>
    </xf>
    <xf numFmtId="0" fontId="35" fillId="0" borderId="14" xfId="156" applyFont="1" applyBorder="1" applyAlignment="1">
      <alignment vertical="center"/>
    </xf>
    <xf numFmtId="164" fontId="36" fillId="0" borderId="15" xfId="156" applyNumberFormat="1" applyFont="1" applyBorder="1" applyAlignment="1">
      <alignment horizontal="left" vertical="center"/>
    </xf>
    <xf numFmtId="164" fontId="38" fillId="0" borderId="15" xfId="156" applyNumberFormat="1" applyFont="1" applyBorder="1" applyAlignment="1">
      <alignment horizontal="left"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164" fontId="31" fillId="0" borderId="0" xfId="157" applyFont="1"/>
    <xf numFmtId="0" fontId="6" fillId="0" borderId="17" xfId="155" applyFont="1" applyBorder="1"/>
    <xf numFmtId="164" fontId="31" fillId="0" borderId="17" xfId="157" applyFont="1" applyBorder="1" applyAlignment="1">
      <alignment vertical="center"/>
    </xf>
    <xf numFmtId="164" fontId="39" fillId="0" borderId="0" xfId="157" quotePrefix="1" applyFont="1" applyAlignment="1">
      <alignment vertical="center"/>
    </xf>
    <xf numFmtId="0" fontId="39" fillId="0" borderId="0" xfId="0" applyFont="1" applyAlignment="1">
      <alignment horizontal="right"/>
    </xf>
    <xf numFmtId="0" fontId="41" fillId="0" borderId="0" xfId="0" applyFont="1" applyAlignment="1">
      <alignment vertical="center"/>
    </xf>
    <xf numFmtId="164" fontId="40" fillId="0" borderId="0" xfId="1"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0" xfId="156" applyFont="1" applyAlignment="1">
      <alignment horizontal="left"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0" fontId="6" fillId="0" borderId="0" xfId="156"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22" fillId="4" borderId="13" xfId="156" applyFont="1" applyFill="1" applyBorder="1" applyAlignment="1">
      <alignment horizontal="center" vertical="center"/>
    </xf>
    <xf numFmtId="0" fontId="22" fillId="4" borderId="14" xfId="156" applyFont="1" applyFill="1" applyBorder="1" applyAlignment="1">
      <alignment horizontal="center" vertical="center"/>
    </xf>
    <xf numFmtId="2" fontId="6" fillId="0" borderId="0" xfId="156" applyNumberFormat="1" applyFont="1" applyAlignment="1">
      <alignment horizontal="right" vertical="center"/>
    </xf>
    <xf numFmtId="0" fontId="21" fillId="0" borderId="0" xfId="34" applyFont="1" applyBorder="1" applyAlignment="1">
      <alignment horizontal="left" vertical="center"/>
    </xf>
    <xf numFmtId="0" fontId="22" fillId="0" borderId="0" xfId="34" applyFont="1" applyBorder="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34" fillId="0" borderId="0" xfId="1" applyFont="1" applyAlignment="1">
      <alignment vertical="center"/>
    </xf>
    <xf numFmtId="164" fontId="42" fillId="0" borderId="0" xfId="1" applyFont="1" applyAlignment="1">
      <alignment horizontal="left" vertical="center"/>
    </xf>
    <xf numFmtId="164" fontId="43" fillId="0" borderId="1" xfId="1" applyFont="1" applyBorder="1" applyAlignment="1">
      <alignment horizontal="center" vertical="center"/>
    </xf>
    <xf numFmtId="164" fontId="38" fillId="0" borderId="0" xfId="1" applyFont="1" applyAlignment="1">
      <alignment vertical="center"/>
    </xf>
    <xf numFmtId="164" fontId="44" fillId="0" borderId="0" xfId="1" applyFont="1" applyAlignment="1">
      <alignment vertical="center"/>
    </xf>
    <xf numFmtId="0" fontId="45" fillId="0" borderId="0" xfId="0" applyFont="1"/>
    <xf numFmtId="164" fontId="38" fillId="0" borderId="2" xfId="1" applyFont="1" applyBorder="1" applyAlignment="1">
      <alignment horizontal="center" vertical="center"/>
    </xf>
    <xf numFmtId="164" fontId="38" fillId="0" borderId="0" xfId="1" applyFont="1" applyBorder="1" applyAlignment="1">
      <alignment horizontal="center" vertical="center"/>
    </xf>
    <xf numFmtId="164" fontId="38" fillId="0" borderId="4" xfId="1" applyFont="1" applyBorder="1" applyAlignment="1">
      <alignment horizontal="center" vertical="center"/>
    </xf>
    <xf numFmtId="0" fontId="46" fillId="0" borderId="0" xfId="0" applyFont="1"/>
    <xf numFmtId="0" fontId="47" fillId="0" borderId="0" xfId="0" applyFont="1"/>
    <xf numFmtId="164" fontId="42" fillId="0" borderId="0" xfId="1" applyFont="1" applyAlignment="1">
      <alignment vertical="center"/>
    </xf>
    <xf numFmtId="0" fontId="48" fillId="0" borderId="0" xfId="0" applyFont="1"/>
    <xf numFmtId="164" fontId="49" fillId="0" borderId="0" xfId="1" applyFont="1" applyAlignment="1">
      <alignment vertical="center"/>
    </xf>
    <xf numFmtId="164" fontId="49" fillId="0" borderId="0" xfId="1" applyFont="1" applyAlignment="1">
      <alignment horizontal="right" vertical="center"/>
    </xf>
    <xf numFmtId="164" fontId="50" fillId="0" borderId="0" xfId="1" applyFont="1" applyAlignment="1">
      <alignment vertical="center"/>
    </xf>
    <xf numFmtId="164" fontId="51" fillId="0" borderId="0" xfId="1" applyFont="1" applyAlignment="1">
      <alignment horizontal="center"/>
    </xf>
    <xf numFmtId="164" fontId="51" fillId="0" borderId="1" xfId="1" applyFont="1" applyBorder="1" applyAlignment="1">
      <alignment horizontal="center" vertical="center"/>
    </xf>
    <xf numFmtId="164" fontId="39" fillId="0" borderId="0" xfId="1" applyFont="1" applyAlignment="1">
      <alignment vertical="center"/>
    </xf>
    <xf numFmtId="164" fontId="39" fillId="0" borderId="4" xfId="1" applyFont="1" applyBorder="1" applyAlignment="1">
      <alignment horizontal="center" vertical="center"/>
    </xf>
    <xf numFmtId="0" fontId="52" fillId="5" borderId="0" xfId="0" applyFont="1" applyFill="1"/>
    <xf numFmtId="0" fontId="53" fillId="5" borderId="0" xfId="2" applyFont="1" applyFill="1"/>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9"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7"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C8C00D1E-DC24-4BC8-A99E-18C302B77A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EBE17BBD-C137-462E-897B-0D86F8252F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
  <sheetViews>
    <sheetView tabSelected="1" topLeftCell="A13" zoomScaleNormal="100" workbookViewId="0">
      <selection activeCell="H19" sqref="H19"/>
    </sheetView>
  </sheetViews>
  <sheetFormatPr defaultColWidth="14.6640625" defaultRowHeight="13.2"/>
  <cols>
    <col min="1" max="1" width="25.6640625" style="9" customWidth="1"/>
    <col min="2" max="2" width="5.6640625" style="73"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5" t="s">
        <v>4</v>
      </c>
      <c r="B4" s="74"/>
      <c r="E4" s="12"/>
    </row>
    <row r="5" spans="1:5" s="2" customFormat="1" ht="12" customHeight="1">
      <c r="A5" s="55" t="s">
        <v>15</v>
      </c>
      <c r="B5" s="74"/>
    </row>
    <row r="6" spans="1:5" s="2" customFormat="1" ht="13.5" customHeight="1">
      <c r="A6" s="56" t="s">
        <v>5</v>
      </c>
      <c r="B6" s="74"/>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73</v>
      </c>
    </row>
    <row r="15" spans="1:5" s="2" customFormat="1" ht="15.6" customHeight="1">
      <c r="A15" s="13" t="s">
        <v>3</v>
      </c>
      <c r="B15" s="15" t="s">
        <v>0</v>
      </c>
      <c r="C15" s="4" t="s">
        <v>74</v>
      </c>
    </row>
    <row r="16" spans="1:5" s="2" customFormat="1" ht="15.6" customHeight="1">
      <c r="A16" s="13" t="s">
        <v>1</v>
      </c>
      <c r="B16" s="15" t="s">
        <v>0</v>
      </c>
      <c r="C16" s="46">
        <v>44486</v>
      </c>
    </row>
    <row r="17" spans="1:6" s="2" customFormat="1" ht="14.1" customHeight="1">
      <c r="A17" s="1"/>
      <c r="B17" s="75"/>
    </row>
    <row r="18" spans="1:6" s="2" customFormat="1" ht="19.5" customHeight="1">
      <c r="A18" s="52" t="s">
        <v>72</v>
      </c>
      <c r="B18" s="20"/>
    </row>
    <row r="19" spans="1:6" s="2" customFormat="1" ht="19.5" customHeight="1">
      <c r="A19" s="13"/>
      <c r="B19" s="15"/>
    </row>
    <row r="20" spans="1:6" s="2" customFormat="1" ht="15.75" customHeight="1">
      <c r="A20" s="52" t="s">
        <v>68</v>
      </c>
      <c r="B20" s="15"/>
      <c r="C20" s="6"/>
      <c r="D20"/>
      <c r="E20"/>
    </row>
    <row r="21" spans="1:6" s="17" customFormat="1" ht="18.75" customHeight="1">
      <c r="A21" s="1" t="s">
        <v>69</v>
      </c>
      <c r="B21" s="16"/>
      <c r="C21" s="16"/>
      <c r="D21" s="176" t="s">
        <v>173</v>
      </c>
      <c r="E21" s="176"/>
      <c r="F21" s="177"/>
    </row>
    <row r="22" spans="1:6" s="17" customFormat="1" ht="14.1" customHeight="1">
      <c r="A22" s="1" t="s">
        <v>70</v>
      </c>
      <c r="D22" s="176" t="s">
        <v>174</v>
      </c>
      <c r="E22" s="176"/>
      <c r="F22" s="177"/>
    </row>
    <row r="23" spans="1:6" s="17" customFormat="1" ht="15.6" customHeight="1">
      <c r="A23" s="1" t="s">
        <v>71</v>
      </c>
      <c r="D23" s="176" t="s">
        <v>175</v>
      </c>
      <c r="E23" s="176"/>
      <c r="F23" s="177"/>
    </row>
    <row r="24" spans="1:6" s="17" customFormat="1" ht="15.6" customHeight="1">
      <c r="A24" s="133" t="s">
        <v>58</v>
      </c>
      <c r="B24" s="152"/>
      <c r="C24" s="152"/>
      <c r="D24"/>
      <c r="E24"/>
    </row>
    <row r="25" spans="1:6" s="17" customFormat="1" ht="15.6" customHeight="1">
      <c r="A25" s="147" t="s">
        <v>59</v>
      </c>
      <c r="B25" s="153"/>
      <c r="C25" s="153"/>
      <c r="D25"/>
      <c r="E25"/>
    </row>
    <row r="26" spans="1:6" s="2" customFormat="1" ht="14.1" customHeight="1">
      <c r="A26" s="50"/>
      <c r="B26" s="75"/>
      <c r="C26" s="49"/>
    </row>
    <row r="27" spans="1:6" s="2" customFormat="1" ht="14.1" customHeight="1">
      <c r="A27" s="18"/>
      <c r="B27" s="75"/>
      <c r="C27" s="1"/>
    </row>
    <row r="28" spans="1:6" s="2" customFormat="1" ht="15.6" customHeight="1">
      <c r="A28" s="13" t="s">
        <v>16</v>
      </c>
      <c r="B28" s="15" t="s">
        <v>0</v>
      </c>
      <c r="C28" s="1" t="s">
        <v>77</v>
      </c>
    </row>
    <row r="29" spans="1:6" s="2" customFormat="1" ht="15.6" customHeight="1">
      <c r="A29" s="13" t="s">
        <v>17</v>
      </c>
      <c r="B29" s="15" t="s">
        <v>0</v>
      </c>
      <c r="C29" s="1" t="s">
        <v>78</v>
      </c>
    </row>
    <row r="30" spans="1:6" s="49" customFormat="1" ht="15.6" customHeight="1">
      <c r="A30" s="51"/>
      <c r="B30" s="15"/>
      <c r="C30" s="1" t="s">
        <v>79</v>
      </c>
    </row>
    <row r="31" spans="1:6" s="2" customFormat="1" ht="15.6" customHeight="1">
      <c r="A31" s="13"/>
      <c r="B31" s="15"/>
      <c r="C31" s="1" t="s">
        <v>80</v>
      </c>
    </row>
    <row r="32" spans="1:6" s="2" customFormat="1" ht="15.6" customHeight="1">
      <c r="A32" s="13" t="s">
        <v>18</v>
      </c>
      <c r="B32" s="15" t="s">
        <v>0</v>
      </c>
      <c r="C32" s="1" t="s">
        <v>81</v>
      </c>
    </row>
    <row r="33" spans="1:3" s="2" customFormat="1" ht="15.6" customHeight="1">
      <c r="A33" s="13" t="s">
        <v>19</v>
      </c>
      <c r="B33" s="15" t="s">
        <v>0</v>
      </c>
      <c r="C33" s="1" t="s">
        <v>65</v>
      </c>
    </row>
    <row r="34" spans="1:3" s="2" customFormat="1">
      <c r="A34" s="13" t="s">
        <v>20</v>
      </c>
      <c r="B34" s="15" t="s">
        <v>0</v>
      </c>
      <c r="C34" s="7">
        <v>7210154384</v>
      </c>
    </row>
    <row r="35" spans="1:3" s="2" customFormat="1" ht="21.75" customHeight="1">
      <c r="A35" s="13" t="s">
        <v>21</v>
      </c>
      <c r="B35" s="15" t="s">
        <v>0</v>
      </c>
      <c r="C35" s="52" t="s">
        <v>82</v>
      </c>
    </row>
    <row r="36" spans="1:3" s="2" customFormat="1">
      <c r="A36" s="13" t="s">
        <v>22</v>
      </c>
      <c r="B36" s="15" t="s">
        <v>0</v>
      </c>
      <c r="C36" s="1" t="s">
        <v>83</v>
      </c>
    </row>
    <row r="37" spans="1:3" s="2" customFormat="1" ht="15.6" customHeight="1">
      <c r="A37" s="21" t="s">
        <v>23</v>
      </c>
      <c r="B37" s="22" t="s">
        <v>0</v>
      </c>
      <c r="C37" s="8">
        <v>44558</v>
      </c>
    </row>
    <row r="38" spans="1:3" s="2" customFormat="1" ht="15.6" customHeight="1">
      <c r="A38" s="13" t="s">
        <v>24</v>
      </c>
      <c r="B38" s="15" t="s">
        <v>0</v>
      </c>
      <c r="C38" s="7" t="s">
        <v>84</v>
      </c>
    </row>
    <row r="39" spans="1:3" s="2" customFormat="1" ht="15.6" customHeight="1">
      <c r="A39" s="13" t="s">
        <v>25</v>
      </c>
      <c r="B39" s="15" t="s">
        <v>0</v>
      </c>
      <c r="C39" s="7" t="s">
        <v>85</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44583</v>
      </c>
    </row>
    <row r="44" spans="1:3" s="2" customFormat="1" ht="15.6" customHeight="1">
      <c r="A44" s="13" t="s">
        <v>30</v>
      </c>
      <c r="B44" s="15" t="s">
        <v>0</v>
      </c>
      <c r="C44" s="4" t="s">
        <v>86</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8"/>
  <sheetViews>
    <sheetView topLeftCell="A9" zoomScaleNormal="100" zoomScaleSheetLayoutView="115" workbookViewId="0">
      <selection activeCell="E9"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69"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70"/>
    </row>
    <row r="5" spans="1:5" s="2" customFormat="1" ht="10.5" customHeight="1">
      <c r="A5" s="23" t="s">
        <v>15</v>
      </c>
      <c r="B5" s="1"/>
      <c r="D5" s="29"/>
      <c r="E5" s="169"/>
    </row>
    <row r="6" spans="1:5" s="2" customFormat="1" ht="13.5" customHeight="1">
      <c r="A6" s="24" t="s">
        <v>5</v>
      </c>
      <c r="B6" s="1"/>
      <c r="D6" s="29"/>
      <c r="E6" s="169"/>
    </row>
    <row r="7" spans="1:5" s="2" customFormat="1" ht="15" customHeight="1">
      <c r="A7" s="1"/>
      <c r="B7" s="1"/>
      <c r="D7" s="29"/>
      <c r="E7" s="169"/>
    </row>
    <row r="8" spans="1:5" s="25" customFormat="1" ht="15.6">
      <c r="A8" s="45" t="s">
        <v>75</v>
      </c>
      <c r="D8" s="30"/>
      <c r="E8" s="171"/>
    </row>
    <row r="10" spans="1:5" ht="23.1" customHeight="1">
      <c r="D10" s="69" t="s">
        <v>34</v>
      </c>
      <c r="E10" s="172" t="s">
        <v>36</v>
      </c>
    </row>
    <row r="11" spans="1:5" ht="23.1" customHeight="1">
      <c r="A11" s="57" t="s">
        <v>32</v>
      </c>
      <c r="B11" s="57" t="s">
        <v>33</v>
      </c>
      <c r="C11" s="57"/>
      <c r="D11" s="31" t="s">
        <v>35</v>
      </c>
      <c r="E11" s="173" t="s">
        <v>37</v>
      </c>
    </row>
    <row r="14" spans="1:5" ht="52.8">
      <c r="A14" s="26">
        <v>1</v>
      </c>
      <c r="B14" s="53" t="s">
        <v>87</v>
      </c>
      <c r="C14" s="26" t="s">
        <v>32</v>
      </c>
      <c r="D14" s="27">
        <v>480</v>
      </c>
      <c r="E14" s="174">
        <v>480</v>
      </c>
    </row>
    <row r="15" spans="1:5" ht="15.6">
      <c r="B15" s="32"/>
      <c r="E15" s="174"/>
    </row>
    <row r="16" spans="1:5" ht="52.8">
      <c r="A16" s="26">
        <v>2</v>
      </c>
      <c r="B16" s="53" t="s">
        <v>88</v>
      </c>
      <c r="C16" s="26" t="s">
        <v>32</v>
      </c>
      <c r="D16" s="27">
        <v>280</v>
      </c>
      <c r="E16" s="174">
        <v>280</v>
      </c>
    </row>
    <row r="17" spans="1:5" ht="15.6">
      <c r="B17" s="32"/>
      <c r="E17" s="174"/>
    </row>
    <row r="18" spans="1:5" ht="26.4">
      <c r="A18" s="26">
        <v>3</v>
      </c>
      <c r="B18" s="53" t="s">
        <v>89</v>
      </c>
      <c r="C18" s="26" t="s">
        <v>32</v>
      </c>
      <c r="D18" s="27">
        <v>400</v>
      </c>
      <c r="E18" s="174"/>
    </row>
    <row r="19" spans="1:5" ht="15.6">
      <c r="B19" s="47"/>
      <c r="E19" s="174"/>
    </row>
    <row r="20" spans="1:5" ht="15.6">
      <c r="A20" s="26">
        <v>4</v>
      </c>
      <c r="B20" s="53" t="s">
        <v>90</v>
      </c>
      <c r="C20" s="26" t="s">
        <v>32</v>
      </c>
      <c r="D20" s="27">
        <v>480</v>
      </c>
      <c r="E20" s="174"/>
    </row>
    <row r="21" spans="1:5" ht="15.6">
      <c r="A21" s="26"/>
      <c r="B21" s="48"/>
      <c r="C21" s="26"/>
      <c r="E21" s="174"/>
    </row>
    <row r="22" spans="1:5" ht="26.4">
      <c r="A22" s="26">
        <v>5</v>
      </c>
      <c r="B22" s="53" t="s">
        <v>91</v>
      </c>
      <c r="C22" s="26" t="s">
        <v>32</v>
      </c>
      <c r="D22" s="27">
        <v>400</v>
      </c>
      <c r="E22" s="174"/>
    </row>
    <row r="23" spans="1:5">
      <c r="A23" s="26"/>
      <c r="B23" s="53"/>
      <c r="C23" s="26"/>
    </row>
    <row r="24" spans="1:5" ht="27.75" customHeight="1">
      <c r="A24" s="26">
        <v>6</v>
      </c>
      <c r="B24" s="53" t="s">
        <v>92</v>
      </c>
      <c r="C24" s="26" t="s">
        <v>32</v>
      </c>
      <c r="D24" s="27">
        <v>200</v>
      </c>
    </row>
    <row r="25" spans="1:5" ht="23.1" customHeight="1" thickBot="1">
      <c r="A25" s="26"/>
      <c r="B25" s="60" t="s">
        <v>93</v>
      </c>
      <c r="C25" s="34" t="s">
        <v>0</v>
      </c>
      <c r="D25" s="39">
        <f>SUM(D14:D24)</f>
        <v>2240</v>
      </c>
      <c r="E25" s="175">
        <f>SUM(E14:E24)</f>
        <v>760</v>
      </c>
    </row>
    <row r="26" spans="1:5" ht="13.8" thickTop="1">
      <c r="B26" s="32"/>
      <c r="D26" s="33"/>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5"/>
  <sheetViews>
    <sheetView topLeftCell="A13" zoomScaleNormal="100" zoomScaleSheetLayoutView="115" workbookViewId="0">
      <selection activeCell="E13"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69" customWidth="1"/>
    <col min="6" max="16384" width="14.6640625" style="9"/>
  </cols>
  <sheetData>
    <row r="1" spans="1:6">
      <c r="C1" s="10"/>
      <c r="D1" s="28"/>
    </row>
    <row r="2" spans="1:6">
      <c r="C2" s="10"/>
      <c r="D2" s="28"/>
    </row>
    <row r="3" spans="1:6">
      <c r="C3" s="10"/>
      <c r="D3" s="28"/>
    </row>
    <row r="4" spans="1:6" s="49" customFormat="1" ht="13.5" customHeight="1">
      <c r="A4" s="23" t="s">
        <v>4</v>
      </c>
      <c r="B4" s="1"/>
      <c r="D4" s="29"/>
      <c r="E4" s="170"/>
    </row>
    <row r="5" spans="1:6" s="49" customFormat="1" ht="10.5" customHeight="1">
      <c r="A5" s="23" t="s">
        <v>15</v>
      </c>
      <c r="B5" s="1"/>
      <c r="D5" s="29"/>
      <c r="E5" s="169"/>
    </row>
    <row r="6" spans="1:6" s="49" customFormat="1" ht="13.5" customHeight="1">
      <c r="A6" s="24" t="s">
        <v>5</v>
      </c>
      <c r="B6" s="1"/>
      <c r="D6" s="29"/>
      <c r="E6" s="169"/>
    </row>
    <row r="7" spans="1:6" s="49" customFormat="1" ht="15" customHeight="1">
      <c r="A7" s="1"/>
      <c r="B7" s="1"/>
      <c r="D7" s="29"/>
      <c r="E7" s="169"/>
    </row>
    <row r="8" spans="1:6" s="25" customFormat="1" ht="15.6">
      <c r="A8" s="45" t="s">
        <v>75</v>
      </c>
      <c r="D8" s="30"/>
      <c r="E8" s="171"/>
    </row>
    <row r="10" spans="1:6" ht="23.1" customHeight="1">
      <c r="D10" s="69" t="s">
        <v>34</v>
      </c>
      <c r="E10" s="172" t="s">
        <v>36</v>
      </c>
    </row>
    <row r="11" spans="1:6" ht="23.1" customHeight="1">
      <c r="A11" s="57" t="s">
        <v>32</v>
      </c>
      <c r="B11" s="57" t="s">
        <v>33</v>
      </c>
      <c r="C11" s="57"/>
      <c r="D11" s="31" t="s">
        <v>35</v>
      </c>
      <c r="E11" s="173" t="s">
        <v>37</v>
      </c>
    </row>
    <row r="13" spans="1:6" ht="15.6">
      <c r="B13" s="130" t="s">
        <v>169</v>
      </c>
      <c r="E13" s="174">
        <v>760</v>
      </c>
    </row>
    <row r="14" spans="1:6" ht="79.2">
      <c r="A14" s="26">
        <v>7</v>
      </c>
      <c r="B14" s="53" t="s">
        <v>94</v>
      </c>
      <c r="C14" s="26"/>
      <c r="D14" s="27">
        <v>4000</v>
      </c>
      <c r="E14" s="174">
        <v>1250</v>
      </c>
    </row>
    <row r="15" spans="1:6" ht="15.6">
      <c r="B15" s="47"/>
      <c r="E15" s="174"/>
      <c r="F15" s="168"/>
    </row>
    <row r="16" spans="1:6" ht="39.6">
      <c r="A16" s="26">
        <v>8</v>
      </c>
      <c r="B16" s="53" t="s">
        <v>95</v>
      </c>
      <c r="C16" s="26"/>
      <c r="D16" s="27">
        <v>6000</v>
      </c>
      <c r="E16" s="174">
        <v>3450</v>
      </c>
    </row>
    <row r="17" spans="1:5" ht="15.6">
      <c r="B17" s="47"/>
      <c r="E17" s="174"/>
    </row>
    <row r="18" spans="1:5" ht="26.4">
      <c r="A18" s="26">
        <v>9</v>
      </c>
      <c r="B18" s="53" t="s">
        <v>96</v>
      </c>
      <c r="C18" s="26" t="s">
        <v>32</v>
      </c>
      <c r="D18" s="27">
        <v>520</v>
      </c>
      <c r="E18" s="174">
        <v>520</v>
      </c>
    </row>
    <row r="19" spans="1:5" ht="15.6">
      <c r="B19" s="47"/>
      <c r="E19" s="174"/>
    </row>
    <row r="20" spans="1:5" ht="15.6">
      <c r="A20" s="26">
        <v>10</v>
      </c>
      <c r="B20" s="53" t="s">
        <v>97</v>
      </c>
      <c r="C20" s="26" t="s">
        <v>32</v>
      </c>
      <c r="D20" s="27">
        <v>192</v>
      </c>
      <c r="E20" s="174">
        <v>192</v>
      </c>
    </row>
    <row r="21" spans="1:5" ht="15.6">
      <c r="A21" s="26"/>
      <c r="B21" s="53"/>
      <c r="C21" s="26"/>
      <c r="E21" s="174"/>
    </row>
    <row r="22" spans="1:5" ht="23.1" customHeight="1" thickBot="1">
      <c r="A22" s="26"/>
      <c r="B22" s="60" t="s">
        <v>38</v>
      </c>
      <c r="C22" s="34" t="s">
        <v>0</v>
      </c>
      <c r="D22" s="39">
        <f>SUM(D14:D21,LAB!D25)</f>
        <v>12952</v>
      </c>
      <c r="E22" s="175">
        <f>SUM(E13:E21)</f>
        <v>6172</v>
      </c>
    </row>
    <row r="23" spans="1:5" ht="13.8" thickTop="1">
      <c r="B23" s="47"/>
      <c r="D23" s="33"/>
    </row>
    <row r="24" spans="1:5">
      <c r="B24" s="47"/>
    </row>
    <row r="25" spans="1:5">
      <c r="B25" s="47"/>
    </row>
    <row r="26" spans="1:5">
      <c r="B26" s="47"/>
    </row>
    <row r="27" spans="1:5">
      <c r="B27" s="47"/>
    </row>
    <row r="28" spans="1:5">
      <c r="B28" s="47"/>
    </row>
    <row r="29" spans="1:5">
      <c r="B29" s="47"/>
    </row>
    <row r="30" spans="1:5">
      <c r="B30" s="47"/>
    </row>
    <row r="31" spans="1:5">
      <c r="B31" s="47"/>
    </row>
    <row r="32" spans="1:5">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topLeftCell="A22" zoomScaleNormal="100" workbookViewId="0">
      <selection activeCell="E22"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6" customWidth="1"/>
    <col min="6" max="16384" width="14.6640625" style="9"/>
  </cols>
  <sheetData>
    <row r="1" spans="1:5">
      <c r="C1" s="10"/>
      <c r="D1" s="28"/>
    </row>
    <row r="2" spans="1:5">
      <c r="C2" s="10"/>
      <c r="D2" s="28"/>
    </row>
    <row r="3" spans="1:5">
      <c r="C3" s="10"/>
      <c r="D3" s="28"/>
    </row>
    <row r="4" spans="1:5" s="49" customFormat="1" ht="13.5" customHeight="1">
      <c r="A4" s="55" t="s">
        <v>4</v>
      </c>
      <c r="B4" s="1"/>
      <c r="D4" s="29"/>
      <c r="E4" s="156"/>
    </row>
    <row r="5" spans="1:5" s="49" customFormat="1" ht="10.5" customHeight="1">
      <c r="A5" s="55" t="s">
        <v>15</v>
      </c>
      <c r="B5" s="1"/>
      <c r="D5" s="29"/>
      <c r="E5" s="156"/>
    </row>
    <row r="6" spans="1:5" s="49" customFormat="1" ht="13.5" customHeight="1">
      <c r="A6" s="56" t="s">
        <v>5</v>
      </c>
      <c r="B6" s="1"/>
      <c r="D6" s="29"/>
      <c r="E6" s="156"/>
    </row>
    <row r="7" spans="1:5" s="49" customFormat="1" ht="15" customHeight="1">
      <c r="A7" s="1"/>
      <c r="B7" s="1"/>
      <c r="D7" s="29"/>
      <c r="E7" s="156"/>
    </row>
    <row r="8" spans="1:5" s="25" customFormat="1" ht="23.1" customHeight="1">
      <c r="A8" s="70" t="s">
        <v>76</v>
      </c>
      <c r="D8" s="30"/>
      <c r="E8" s="167"/>
    </row>
    <row r="10" spans="1:5" ht="23.1" customHeight="1">
      <c r="A10" s="58"/>
      <c r="B10" s="58"/>
      <c r="C10" s="58"/>
      <c r="D10" s="154" t="s">
        <v>41</v>
      </c>
      <c r="E10" s="154"/>
    </row>
    <row r="11" spans="1:5" ht="23.1" customHeight="1">
      <c r="A11" s="67" t="s">
        <v>32</v>
      </c>
      <c r="B11" s="67" t="s">
        <v>40</v>
      </c>
      <c r="C11" s="68" t="s">
        <v>39</v>
      </c>
      <c r="D11" s="68" t="s">
        <v>42</v>
      </c>
      <c r="E11" s="158" t="s">
        <v>43</v>
      </c>
    </row>
    <row r="12" spans="1:5" ht="15" customHeight="1"/>
    <row r="13" spans="1:5" ht="23.1" customHeight="1">
      <c r="A13" s="26">
        <v>1</v>
      </c>
      <c r="B13" s="54" t="s">
        <v>98</v>
      </c>
      <c r="C13" s="26">
        <v>1</v>
      </c>
      <c r="D13" s="27">
        <v>2493</v>
      </c>
      <c r="E13" s="160">
        <v>1994.4</v>
      </c>
    </row>
    <row r="14" spans="1:5" ht="23.1" customHeight="1">
      <c r="A14" s="26">
        <v>2</v>
      </c>
      <c r="B14" s="54" t="s">
        <v>60</v>
      </c>
      <c r="C14" s="26">
        <v>2</v>
      </c>
      <c r="D14" s="27">
        <v>79</v>
      </c>
      <c r="E14" s="160"/>
    </row>
    <row r="15" spans="1:5" ht="23.1" customHeight="1">
      <c r="A15" s="26">
        <v>3</v>
      </c>
      <c r="B15" s="54" t="s">
        <v>99</v>
      </c>
      <c r="C15" s="26">
        <v>1</v>
      </c>
      <c r="D15" s="27">
        <v>72</v>
      </c>
      <c r="E15" s="160"/>
    </row>
    <row r="16" spans="1:5" ht="23.1" customHeight="1">
      <c r="A16" s="26">
        <v>4</v>
      </c>
      <c r="B16" s="54" t="s">
        <v>102</v>
      </c>
      <c r="C16" s="26">
        <v>1</v>
      </c>
      <c r="D16" s="27">
        <v>151</v>
      </c>
      <c r="E16" s="160"/>
    </row>
    <row r="17" spans="1:5" s="38" customFormat="1" ht="23.1" customHeight="1">
      <c r="A17" s="26">
        <v>5</v>
      </c>
      <c r="B17" s="54" t="s">
        <v>100</v>
      </c>
      <c r="C17" s="26">
        <v>1</v>
      </c>
      <c r="D17" s="27">
        <v>54</v>
      </c>
      <c r="E17" s="160"/>
    </row>
    <row r="18" spans="1:5" s="38" customFormat="1" ht="23.1" customHeight="1">
      <c r="A18" s="26">
        <v>6</v>
      </c>
      <c r="B18" s="54" t="s">
        <v>101</v>
      </c>
      <c r="C18" s="26">
        <v>1</v>
      </c>
      <c r="D18" s="27">
        <v>41</v>
      </c>
      <c r="E18" s="160"/>
    </row>
    <row r="19" spans="1:5" s="38" customFormat="1" ht="23.1" customHeight="1">
      <c r="A19" s="26">
        <v>7</v>
      </c>
      <c r="B19" s="54" t="s">
        <v>67</v>
      </c>
      <c r="C19" s="36">
        <v>1</v>
      </c>
      <c r="D19" s="27" t="s">
        <v>103</v>
      </c>
      <c r="E19" s="160"/>
    </row>
    <row r="20" spans="1:5" s="38" customFormat="1" ht="23.1" customHeight="1">
      <c r="A20" s="26">
        <v>8</v>
      </c>
      <c r="B20" s="54" t="s">
        <v>104</v>
      </c>
      <c r="C20" s="36">
        <v>4</v>
      </c>
      <c r="D20" s="27">
        <v>15</v>
      </c>
      <c r="E20" s="160"/>
    </row>
    <row r="21" spans="1:5" s="38" customFormat="1" ht="23.1" customHeight="1">
      <c r="A21" s="26">
        <v>9</v>
      </c>
      <c r="B21" s="54" t="s">
        <v>105</v>
      </c>
      <c r="C21" s="36">
        <v>1</v>
      </c>
      <c r="D21" s="27">
        <v>1189</v>
      </c>
      <c r="E21" s="160">
        <v>951.2</v>
      </c>
    </row>
    <row r="22" spans="1:5" s="38" customFormat="1" ht="23.1" customHeight="1">
      <c r="A22" s="26">
        <v>10</v>
      </c>
      <c r="B22" s="54" t="s">
        <v>106</v>
      </c>
      <c r="C22" s="36">
        <v>1</v>
      </c>
      <c r="D22" s="27">
        <v>55</v>
      </c>
      <c r="E22" s="160"/>
    </row>
    <row r="23" spans="1:5" s="38" customFormat="1" ht="23.1" customHeight="1">
      <c r="A23" s="26">
        <v>11</v>
      </c>
      <c r="B23" s="54" t="s">
        <v>107</v>
      </c>
      <c r="C23" s="36">
        <v>1</v>
      </c>
      <c r="D23" s="27">
        <v>83</v>
      </c>
      <c r="E23" s="160"/>
    </row>
    <row r="24" spans="1:5" s="38" customFormat="1" ht="23.1" customHeight="1">
      <c r="A24" s="26">
        <v>12</v>
      </c>
      <c r="B24" s="54" t="s">
        <v>108</v>
      </c>
      <c r="C24" s="36">
        <v>1</v>
      </c>
      <c r="D24" s="27">
        <v>41</v>
      </c>
      <c r="E24" s="160"/>
    </row>
    <row r="25" spans="1:5" s="38" customFormat="1" ht="23.1" customHeight="1">
      <c r="A25" s="26">
        <v>13</v>
      </c>
      <c r="B25" s="54" t="s">
        <v>109</v>
      </c>
      <c r="C25" s="36">
        <v>1</v>
      </c>
      <c r="D25" s="76">
        <v>55</v>
      </c>
      <c r="E25" s="160"/>
    </row>
    <row r="26" spans="1:5" s="38" customFormat="1" ht="23.1" customHeight="1">
      <c r="A26" s="26">
        <v>14</v>
      </c>
      <c r="B26" s="54" t="s">
        <v>110</v>
      </c>
      <c r="C26" s="36">
        <v>1</v>
      </c>
      <c r="D26" s="27">
        <v>132</v>
      </c>
      <c r="E26" s="160"/>
    </row>
    <row r="27" spans="1:5" s="38" customFormat="1" ht="23.1" customHeight="1">
      <c r="A27" s="26">
        <v>15</v>
      </c>
      <c r="B27" s="54" t="s">
        <v>111</v>
      </c>
      <c r="C27" s="36">
        <v>1</v>
      </c>
      <c r="D27" s="27">
        <v>40</v>
      </c>
      <c r="E27" s="160"/>
    </row>
    <row r="28" spans="1:5" s="38" customFormat="1" ht="23.1" customHeight="1">
      <c r="A28" s="26">
        <v>16</v>
      </c>
      <c r="B28" s="54" t="s">
        <v>112</v>
      </c>
      <c r="C28" s="36">
        <v>1</v>
      </c>
      <c r="D28" s="27">
        <v>171</v>
      </c>
      <c r="E28" s="160">
        <v>136.4</v>
      </c>
    </row>
    <row r="29" spans="1:5" s="38" customFormat="1" ht="23.1" customHeight="1">
      <c r="A29" s="26">
        <v>17</v>
      </c>
      <c r="B29" s="54" t="s">
        <v>113</v>
      </c>
      <c r="C29" s="36">
        <v>1</v>
      </c>
      <c r="D29" s="27">
        <v>299</v>
      </c>
      <c r="E29" s="161"/>
    </row>
    <row r="30" spans="1:5" s="38" customFormat="1" ht="23.1" customHeight="1">
      <c r="A30" s="26">
        <v>18</v>
      </c>
      <c r="B30" s="54" t="s">
        <v>114</v>
      </c>
      <c r="C30" s="36">
        <v>1</v>
      </c>
      <c r="D30" s="27">
        <v>82</v>
      </c>
      <c r="E30" s="161"/>
    </row>
    <row r="31" spans="1:5" s="38" customFormat="1" ht="23.1" customHeight="1">
      <c r="A31" s="26">
        <v>19</v>
      </c>
      <c r="B31" s="54" t="s">
        <v>115</v>
      </c>
      <c r="C31" s="36">
        <v>1</v>
      </c>
      <c r="D31" s="27">
        <v>39</v>
      </c>
      <c r="E31" s="161"/>
    </row>
    <row r="32" spans="1:5" s="38" customFormat="1" ht="23.1" customHeight="1">
      <c r="A32" s="26">
        <v>20</v>
      </c>
      <c r="B32" s="54" t="s">
        <v>116</v>
      </c>
      <c r="C32" s="36">
        <v>1</v>
      </c>
      <c r="D32" s="27">
        <v>27</v>
      </c>
      <c r="E32" s="161"/>
    </row>
    <row r="33" spans="1:6" s="38" customFormat="1" ht="9.9" customHeight="1">
      <c r="A33" s="26"/>
      <c r="B33" s="54"/>
      <c r="C33" s="36"/>
      <c r="D33" s="37"/>
      <c r="E33" s="161"/>
    </row>
    <row r="34" spans="1:6" s="63" customFormat="1" ht="23.1" customHeight="1" thickBot="1">
      <c r="A34" s="59"/>
      <c r="B34" s="60" t="s">
        <v>61</v>
      </c>
      <c r="C34" s="61" t="s">
        <v>0</v>
      </c>
      <c r="D34" s="66">
        <f>SUM(D13:D33)</f>
        <v>5118</v>
      </c>
      <c r="E34" s="164">
        <f>SUM(E13:E33)</f>
        <v>3082.0000000000005</v>
      </c>
    </row>
    <row r="35" spans="1:6" s="63" customFormat="1" ht="9.9" customHeight="1" thickTop="1">
      <c r="A35" s="64"/>
      <c r="B35" s="60"/>
      <c r="C35" s="61"/>
      <c r="D35" s="65"/>
      <c r="E35" s="165"/>
    </row>
    <row r="36" spans="1:6">
      <c r="A36" s="35"/>
      <c r="B36" s="40" t="s">
        <v>66</v>
      </c>
      <c r="C36" s="40"/>
      <c r="D36" s="47"/>
      <c r="E36" s="166"/>
      <c r="F36" s="27"/>
    </row>
    <row r="37" spans="1:6">
      <c r="A37" s="35"/>
      <c r="B37" s="40" t="s">
        <v>63</v>
      </c>
      <c r="C37" s="40"/>
      <c r="D37" s="47"/>
      <c r="E37" s="166"/>
      <c r="F37" s="27"/>
    </row>
    <row r="38" spans="1:6">
      <c r="B38" s="40" t="s">
        <v>64</v>
      </c>
      <c r="C38" s="40"/>
      <c r="D38" s="47"/>
      <c r="E38" s="166"/>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5"/>
  <sheetViews>
    <sheetView topLeftCell="A33" zoomScaleNormal="100" zoomScaleSheetLayoutView="100" workbookViewId="0">
      <selection activeCell="G35" sqref="G35"/>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6" customWidth="1"/>
    <col min="6" max="16384" width="14.6640625" style="9"/>
  </cols>
  <sheetData>
    <row r="1" spans="1:5">
      <c r="C1" s="10"/>
      <c r="D1" s="28"/>
    </row>
    <row r="2" spans="1:5">
      <c r="C2" s="10"/>
      <c r="D2" s="28"/>
    </row>
    <row r="3" spans="1:5">
      <c r="C3" s="10"/>
      <c r="D3" s="28"/>
    </row>
    <row r="4" spans="1:5" s="49" customFormat="1" ht="13.5" customHeight="1">
      <c r="A4" s="55" t="s">
        <v>4</v>
      </c>
      <c r="B4" s="1"/>
      <c r="D4" s="29"/>
      <c r="E4" s="156"/>
    </row>
    <row r="5" spans="1:5" s="49" customFormat="1" ht="10.5" customHeight="1">
      <c r="A5" s="55" t="s">
        <v>15</v>
      </c>
      <c r="B5" s="1"/>
      <c r="D5" s="29"/>
      <c r="E5" s="156"/>
    </row>
    <row r="6" spans="1:5" s="49" customFormat="1" ht="13.5" customHeight="1">
      <c r="A6" s="56" t="s">
        <v>5</v>
      </c>
      <c r="B6" s="1"/>
      <c r="D6" s="29"/>
      <c r="E6" s="156"/>
    </row>
    <row r="7" spans="1:5" s="49" customFormat="1" ht="15" customHeight="1">
      <c r="A7" s="1"/>
      <c r="B7" s="1"/>
      <c r="D7" s="29"/>
      <c r="E7" s="156"/>
    </row>
    <row r="8" spans="1:5" s="72" customFormat="1" ht="23.1" customHeight="1">
      <c r="A8" s="70" t="s">
        <v>76</v>
      </c>
      <c r="D8" s="71"/>
      <c r="E8" s="157"/>
    </row>
    <row r="10" spans="1:5" ht="23.1" customHeight="1">
      <c r="A10" s="58"/>
      <c r="B10" s="58"/>
      <c r="C10" s="58"/>
      <c r="D10" s="154" t="s">
        <v>41</v>
      </c>
      <c r="E10" s="154"/>
    </row>
    <row r="11" spans="1:5" ht="23.1" customHeight="1">
      <c r="A11" s="67" t="s">
        <v>32</v>
      </c>
      <c r="B11" s="67" t="s">
        <v>40</v>
      </c>
      <c r="C11" s="68" t="s">
        <v>39</v>
      </c>
      <c r="D11" s="68" t="s">
        <v>42</v>
      </c>
      <c r="E11" s="158" t="s">
        <v>43</v>
      </c>
    </row>
    <row r="12" spans="1:5" ht="15" customHeight="1">
      <c r="B12" s="130" t="s">
        <v>169</v>
      </c>
      <c r="E12" s="159">
        <v>3082</v>
      </c>
    </row>
    <row r="13" spans="1:5" ht="23.1" customHeight="1">
      <c r="A13" s="26">
        <v>21</v>
      </c>
      <c r="B13" s="54" t="s">
        <v>117</v>
      </c>
      <c r="C13" s="36">
        <v>1</v>
      </c>
      <c r="D13" s="27">
        <v>57</v>
      </c>
      <c r="E13" s="160">
        <v>45.28</v>
      </c>
    </row>
    <row r="14" spans="1:5" ht="23.1" customHeight="1">
      <c r="A14" s="26">
        <v>22</v>
      </c>
      <c r="B14" s="54" t="s">
        <v>118</v>
      </c>
      <c r="C14" s="36">
        <v>1</v>
      </c>
      <c r="D14" s="27">
        <v>2137</v>
      </c>
      <c r="E14" s="160">
        <v>1709.6</v>
      </c>
    </row>
    <row r="15" spans="1:5" ht="23.1" customHeight="1">
      <c r="A15" s="26">
        <v>23</v>
      </c>
      <c r="B15" s="54" t="s">
        <v>119</v>
      </c>
      <c r="C15" s="36">
        <v>1</v>
      </c>
      <c r="D15" s="27">
        <v>308</v>
      </c>
      <c r="E15" s="160">
        <v>246.4</v>
      </c>
    </row>
    <row r="16" spans="1:5" ht="23.1" customHeight="1">
      <c r="A16" s="26">
        <v>24</v>
      </c>
      <c r="B16" s="54" t="s">
        <v>120</v>
      </c>
      <c r="C16" s="36">
        <v>1</v>
      </c>
      <c r="D16" s="27">
        <v>1298</v>
      </c>
      <c r="E16" s="160">
        <v>1038.4000000000001</v>
      </c>
    </row>
    <row r="17" spans="1:5" s="38" customFormat="1" ht="23.1" customHeight="1">
      <c r="A17" s="26">
        <v>25</v>
      </c>
      <c r="B17" s="54" t="s">
        <v>121</v>
      </c>
      <c r="C17" s="36">
        <v>1</v>
      </c>
      <c r="D17" s="27">
        <v>706</v>
      </c>
      <c r="E17" s="160">
        <v>564.79999999999995</v>
      </c>
    </row>
    <row r="18" spans="1:5" s="38" customFormat="1" ht="23.1" customHeight="1">
      <c r="A18" s="26">
        <v>26</v>
      </c>
      <c r="B18" s="54" t="s">
        <v>122</v>
      </c>
      <c r="C18" s="36">
        <v>1</v>
      </c>
      <c r="D18" s="27">
        <v>172</v>
      </c>
      <c r="E18" s="160"/>
    </row>
    <row r="19" spans="1:5" s="38" customFormat="1" ht="23.1" customHeight="1">
      <c r="A19" s="26">
        <v>27</v>
      </c>
      <c r="B19" s="54" t="s">
        <v>123</v>
      </c>
      <c r="C19" s="36">
        <v>1</v>
      </c>
      <c r="D19" s="27">
        <v>446</v>
      </c>
      <c r="E19" s="160"/>
    </row>
    <row r="20" spans="1:5" s="38" customFormat="1" ht="23.1" customHeight="1">
      <c r="A20" s="26">
        <v>28</v>
      </c>
      <c r="B20" s="54" t="s">
        <v>124</v>
      </c>
      <c r="C20" s="36">
        <v>1</v>
      </c>
      <c r="D20" s="27">
        <v>75</v>
      </c>
      <c r="E20" s="160"/>
    </row>
    <row r="21" spans="1:5" s="38" customFormat="1" ht="23.1" customHeight="1">
      <c r="A21" s="26">
        <v>29</v>
      </c>
      <c r="B21" s="54" t="s">
        <v>125</v>
      </c>
      <c r="C21" s="36">
        <v>1</v>
      </c>
      <c r="D21" s="27">
        <v>51</v>
      </c>
      <c r="E21" s="160">
        <v>40.4</v>
      </c>
    </row>
    <row r="22" spans="1:5" s="38" customFormat="1" ht="23.1" customHeight="1">
      <c r="A22" s="26">
        <v>30</v>
      </c>
      <c r="B22" s="54" t="s">
        <v>126</v>
      </c>
      <c r="C22" s="36">
        <v>1</v>
      </c>
      <c r="D22" s="27">
        <v>171</v>
      </c>
      <c r="E22" s="160">
        <v>136.4</v>
      </c>
    </row>
    <row r="23" spans="1:5" s="38" customFormat="1" ht="23.1" customHeight="1">
      <c r="A23" s="26">
        <v>31</v>
      </c>
      <c r="B23" s="54" t="s">
        <v>130</v>
      </c>
      <c r="C23" s="36">
        <v>1</v>
      </c>
      <c r="D23" s="27">
        <v>322</v>
      </c>
      <c r="E23" s="160"/>
    </row>
    <row r="24" spans="1:5" s="38" customFormat="1" ht="23.1" customHeight="1">
      <c r="A24" s="26">
        <v>32</v>
      </c>
      <c r="B24" s="54" t="s">
        <v>127</v>
      </c>
      <c r="C24" s="36">
        <v>1</v>
      </c>
      <c r="D24" s="27">
        <v>1625</v>
      </c>
      <c r="E24" s="160"/>
    </row>
    <row r="25" spans="1:5" s="38" customFormat="1" ht="23.1" customHeight="1">
      <c r="A25" s="26">
        <v>33</v>
      </c>
      <c r="B25" s="54" t="s">
        <v>128</v>
      </c>
      <c r="C25" s="36">
        <v>1</v>
      </c>
      <c r="D25" s="76">
        <v>130</v>
      </c>
      <c r="E25" s="160"/>
    </row>
    <row r="26" spans="1:5" s="38" customFormat="1" ht="23.1" customHeight="1">
      <c r="A26" s="26">
        <v>34</v>
      </c>
      <c r="B26" s="54" t="s">
        <v>129</v>
      </c>
      <c r="C26" s="36">
        <v>1</v>
      </c>
      <c r="D26" s="27">
        <v>24</v>
      </c>
      <c r="E26" s="160"/>
    </row>
    <row r="27" spans="1:5" s="38" customFormat="1" ht="23.1" customHeight="1">
      <c r="A27" s="26">
        <v>35</v>
      </c>
      <c r="B27" s="54" t="s">
        <v>131</v>
      </c>
      <c r="C27" s="36"/>
      <c r="D27" s="27">
        <v>23</v>
      </c>
      <c r="E27" s="160"/>
    </row>
    <row r="28" spans="1:5" s="38" customFormat="1" ht="23.1" customHeight="1">
      <c r="A28" s="26">
        <v>36</v>
      </c>
      <c r="B28" s="54" t="s">
        <v>132</v>
      </c>
      <c r="C28" s="36"/>
      <c r="D28" s="27">
        <v>123</v>
      </c>
      <c r="E28" s="160"/>
    </row>
    <row r="29" spans="1:5" s="38" customFormat="1" ht="23.1" customHeight="1">
      <c r="A29" s="26">
        <v>37</v>
      </c>
      <c r="B29" s="54" t="s">
        <v>133</v>
      </c>
      <c r="C29" s="36"/>
      <c r="D29" s="27">
        <v>22</v>
      </c>
      <c r="E29" s="160"/>
    </row>
    <row r="30" spans="1:5" s="38" customFormat="1" ht="23.1" customHeight="1">
      <c r="A30" s="26">
        <v>38</v>
      </c>
      <c r="B30" s="54" t="s">
        <v>134</v>
      </c>
      <c r="C30" s="36"/>
      <c r="D30" s="27">
        <v>1889</v>
      </c>
      <c r="E30" s="160">
        <v>1511.2</v>
      </c>
    </row>
    <row r="31" spans="1:5" s="38" customFormat="1" ht="23.1" customHeight="1">
      <c r="A31" s="26">
        <v>39</v>
      </c>
      <c r="B31" s="54" t="s">
        <v>135</v>
      </c>
      <c r="C31" s="36"/>
      <c r="D31" s="27">
        <v>136</v>
      </c>
      <c r="E31" s="160">
        <v>108.8</v>
      </c>
    </row>
    <row r="32" spans="1:5" s="38" customFormat="1" ht="23.1" customHeight="1">
      <c r="A32" s="26">
        <v>40</v>
      </c>
      <c r="B32" s="54" t="s">
        <v>136</v>
      </c>
      <c r="C32" s="36"/>
      <c r="D32" s="27">
        <v>221</v>
      </c>
      <c r="E32" s="160">
        <v>176.8</v>
      </c>
    </row>
    <row r="33" spans="1:6" s="38" customFormat="1" ht="23.1" customHeight="1">
      <c r="A33" s="26">
        <v>41</v>
      </c>
      <c r="B33" s="54" t="s">
        <v>137</v>
      </c>
      <c r="C33" s="36"/>
      <c r="D33" s="27">
        <v>8172</v>
      </c>
      <c r="E33" s="160"/>
    </row>
    <row r="34" spans="1:6" s="38" customFormat="1" ht="23.1" customHeight="1">
      <c r="A34" s="26">
        <v>42</v>
      </c>
      <c r="B34" s="54" t="s">
        <v>138</v>
      </c>
      <c r="C34" s="36" t="s">
        <v>32</v>
      </c>
      <c r="D34" s="27">
        <v>200</v>
      </c>
      <c r="E34" s="160"/>
    </row>
    <row r="35" spans="1:6" s="38" customFormat="1" ht="23.1" customHeight="1">
      <c r="A35" s="26">
        <v>43</v>
      </c>
      <c r="B35" s="131" t="s">
        <v>171</v>
      </c>
      <c r="C35" s="36"/>
      <c r="D35" s="132">
        <v>40</v>
      </c>
      <c r="E35" s="160"/>
    </row>
    <row r="36" spans="1:6" s="38" customFormat="1" ht="23.1" customHeight="1">
      <c r="A36" s="26">
        <v>44</v>
      </c>
      <c r="B36" s="54" t="s">
        <v>139</v>
      </c>
      <c r="C36" s="36"/>
      <c r="D36" s="27">
        <v>350</v>
      </c>
      <c r="E36" s="160">
        <v>52.64</v>
      </c>
    </row>
    <row r="37" spans="1:6" s="38" customFormat="1" ht="9.9" customHeight="1">
      <c r="A37" s="26"/>
      <c r="B37" s="54"/>
      <c r="C37" s="36"/>
      <c r="D37" s="37"/>
      <c r="E37" s="161"/>
    </row>
    <row r="38" spans="1:6" s="63" customFormat="1" ht="23.1" customHeight="1">
      <c r="A38" s="59"/>
      <c r="B38" s="60" t="s">
        <v>44</v>
      </c>
      <c r="C38" s="61" t="s">
        <v>0</v>
      </c>
      <c r="D38" s="62">
        <f>SUM(D13:D37)+'MAT 1'!D34</f>
        <v>23816</v>
      </c>
      <c r="E38" s="162">
        <f>SUM(E13:E37)+'MAT 1'!E34</f>
        <v>8712.7200000000012</v>
      </c>
    </row>
    <row r="39" spans="1:6" s="63" customFormat="1" ht="23.1" customHeight="1">
      <c r="A39" s="64"/>
      <c r="B39" s="60" t="s">
        <v>38</v>
      </c>
      <c r="C39" s="61" t="s">
        <v>0</v>
      </c>
      <c r="D39" s="65">
        <f>'LAB (2)'!D22</f>
        <v>12952</v>
      </c>
      <c r="E39" s="163">
        <f>'LAB (2)'!E22</f>
        <v>6172</v>
      </c>
    </row>
    <row r="40" spans="1:6" s="63" customFormat="1" ht="23.1" customHeight="1" thickBot="1">
      <c r="A40" s="64"/>
      <c r="B40" s="60" t="s">
        <v>45</v>
      </c>
      <c r="C40" s="61" t="s">
        <v>0</v>
      </c>
      <c r="D40" s="66">
        <f>SUM(D38:D39)</f>
        <v>36768</v>
      </c>
      <c r="E40" s="164">
        <f>SUM(E38:E39)</f>
        <v>14884.720000000001</v>
      </c>
    </row>
    <row r="41" spans="1:6" s="63" customFormat="1" ht="9.9" customHeight="1" thickTop="1">
      <c r="A41" s="64"/>
      <c r="B41" s="60"/>
      <c r="C41" s="61"/>
      <c r="D41" s="65"/>
      <c r="E41" s="165"/>
    </row>
    <row r="42" spans="1:6">
      <c r="A42" s="35"/>
      <c r="B42" s="40" t="s">
        <v>66</v>
      </c>
      <c r="C42" s="40"/>
      <c r="D42" s="47"/>
      <c r="E42" s="166"/>
      <c r="F42" s="27"/>
    </row>
    <row r="43" spans="1:6">
      <c r="A43" s="35"/>
      <c r="B43" s="40" t="s">
        <v>63</v>
      </c>
      <c r="C43" s="40"/>
      <c r="D43" s="47"/>
      <c r="E43" s="166"/>
      <c r="F43" s="27"/>
    </row>
    <row r="44" spans="1:6">
      <c r="A44" s="35"/>
      <c r="B44" s="40" t="s">
        <v>64</v>
      </c>
      <c r="C44" s="40"/>
      <c r="D44" s="47"/>
      <c r="E44" s="166"/>
      <c r="F44" s="27"/>
    </row>
    <row r="45" spans="1:6">
      <c r="A45" s="35"/>
      <c r="B45" s="40" t="s">
        <v>170</v>
      </c>
      <c r="C45" s="40"/>
      <c r="D45" s="47"/>
      <c r="E45" s="166"/>
      <c r="F45" s="27"/>
    </row>
    <row r="46" spans="1:6" ht="9.6" customHeight="1">
      <c r="B46" s="40"/>
      <c r="C46" s="40"/>
      <c r="D46" s="47"/>
      <c r="E46" s="166"/>
      <c r="F46" s="2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row r="80" spans="2:2">
      <c r="B80" s="47"/>
    </row>
    <row r="81" spans="2:2">
      <c r="B81" s="47"/>
    </row>
    <row r="82" spans="2:2">
      <c r="B82" s="47"/>
    </row>
    <row r="83" spans="2:2">
      <c r="B83" s="47"/>
    </row>
    <row r="84" spans="2:2">
      <c r="B84" s="47"/>
    </row>
    <row r="85" spans="2:2">
      <c r="B85" s="47"/>
    </row>
  </sheetData>
  <mergeCells count="1">
    <mergeCell ref="D10:E10"/>
  </mergeCells>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opLeftCell="A13" zoomScaleNormal="100" workbookViewId="0">
      <selection activeCell="N19" sqref="N19"/>
    </sheetView>
  </sheetViews>
  <sheetFormatPr defaultRowHeight="13.2"/>
  <cols>
    <col min="1" max="1" width="3.109375" style="81" customWidth="1"/>
    <col min="2" max="4" width="9.109375" style="81"/>
    <col min="5" max="5" width="15.44140625" style="81" customWidth="1"/>
    <col min="6" max="6" width="9.109375" style="81"/>
    <col min="7" max="7" width="11.5546875" style="81" customWidth="1"/>
    <col min="8" max="8" width="15.88671875" style="81" bestFit="1" customWidth="1"/>
    <col min="9" max="9" width="16.6640625" style="126" customWidth="1"/>
    <col min="10" max="10" width="2.6640625" style="81" customWidth="1"/>
    <col min="11" max="256" width="9.109375" style="81"/>
    <col min="257" max="257" width="3.109375" style="81" customWidth="1"/>
    <col min="258" max="260" width="9.109375" style="81"/>
    <col min="261" max="261" width="15.44140625" style="81" customWidth="1"/>
    <col min="262" max="262" width="9.109375" style="81"/>
    <col min="263" max="263" width="11.5546875" style="81" customWidth="1"/>
    <col min="264" max="264" width="15.88671875" style="81" bestFit="1" customWidth="1"/>
    <col min="265" max="265" width="16.6640625" style="81" customWidth="1"/>
    <col min="266" max="266" width="2.6640625" style="81" customWidth="1"/>
    <col min="267" max="512" width="9.109375" style="81"/>
    <col min="513" max="513" width="3.109375" style="81" customWidth="1"/>
    <col min="514" max="516" width="9.109375" style="81"/>
    <col min="517" max="517" width="15.44140625" style="81" customWidth="1"/>
    <col min="518" max="518" width="9.109375" style="81"/>
    <col min="519" max="519" width="11.5546875" style="81" customWidth="1"/>
    <col min="520" max="520" width="15.88671875" style="81" bestFit="1" customWidth="1"/>
    <col min="521" max="521" width="16.6640625" style="81" customWidth="1"/>
    <col min="522" max="522" width="2.6640625" style="81" customWidth="1"/>
    <col min="523" max="768" width="9.109375" style="81"/>
    <col min="769" max="769" width="3.109375" style="81" customWidth="1"/>
    <col min="770" max="772" width="9.109375" style="81"/>
    <col min="773" max="773" width="15.44140625" style="81" customWidth="1"/>
    <col min="774" max="774" width="9.109375" style="81"/>
    <col min="775" max="775" width="11.5546875" style="81" customWidth="1"/>
    <col min="776" max="776" width="15.88671875" style="81" bestFit="1" customWidth="1"/>
    <col min="777" max="777" width="16.6640625" style="81" customWidth="1"/>
    <col min="778" max="778" width="2.6640625" style="81" customWidth="1"/>
    <col min="779" max="1024" width="9.109375" style="81"/>
    <col min="1025" max="1025" width="3.109375" style="81" customWidth="1"/>
    <col min="1026" max="1028" width="9.109375" style="81"/>
    <col min="1029" max="1029" width="15.44140625" style="81" customWidth="1"/>
    <col min="1030" max="1030" width="9.109375" style="81"/>
    <col min="1031" max="1031" width="11.5546875" style="81" customWidth="1"/>
    <col min="1032" max="1032" width="15.88671875" style="81" bestFit="1" customWidth="1"/>
    <col min="1033" max="1033" width="16.6640625" style="81" customWidth="1"/>
    <col min="1034" max="1034" width="2.6640625" style="81" customWidth="1"/>
    <col min="1035" max="1280" width="9.109375" style="81"/>
    <col min="1281" max="1281" width="3.109375" style="81" customWidth="1"/>
    <col min="1282" max="1284" width="9.109375" style="81"/>
    <col min="1285" max="1285" width="15.44140625" style="81" customWidth="1"/>
    <col min="1286" max="1286" width="9.109375" style="81"/>
    <col min="1287" max="1287" width="11.5546875" style="81" customWidth="1"/>
    <col min="1288" max="1288" width="15.88671875" style="81" bestFit="1" customWidth="1"/>
    <col min="1289" max="1289" width="16.6640625" style="81" customWidth="1"/>
    <col min="1290" max="1290" width="2.6640625" style="81" customWidth="1"/>
    <col min="1291" max="1536" width="9.109375" style="81"/>
    <col min="1537" max="1537" width="3.109375" style="81" customWidth="1"/>
    <col min="1538" max="1540" width="9.109375" style="81"/>
    <col min="1541" max="1541" width="15.44140625" style="81" customWidth="1"/>
    <col min="1542" max="1542" width="9.109375" style="81"/>
    <col min="1543" max="1543" width="11.5546875" style="81" customWidth="1"/>
    <col min="1544" max="1544" width="15.88671875" style="81" bestFit="1" customWidth="1"/>
    <col min="1545" max="1545" width="16.6640625" style="81" customWidth="1"/>
    <col min="1546" max="1546" width="2.6640625" style="81" customWidth="1"/>
    <col min="1547" max="1792" width="9.109375" style="81"/>
    <col min="1793" max="1793" width="3.109375" style="81" customWidth="1"/>
    <col min="1794" max="1796" width="9.109375" style="81"/>
    <col min="1797" max="1797" width="15.44140625" style="81" customWidth="1"/>
    <col min="1798" max="1798" width="9.109375" style="81"/>
    <col min="1799" max="1799" width="11.5546875" style="81" customWidth="1"/>
    <col min="1800" max="1800" width="15.88671875" style="81" bestFit="1" customWidth="1"/>
    <col min="1801" max="1801" width="16.6640625" style="81" customWidth="1"/>
    <col min="1802" max="1802" width="2.6640625" style="81" customWidth="1"/>
    <col min="1803" max="2048" width="9.109375" style="81"/>
    <col min="2049" max="2049" width="3.109375" style="81" customWidth="1"/>
    <col min="2050" max="2052" width="9.109375" style="81"/>
    <col min="2053" max="2053" width="15.44140625" style="81" customWidth="1"/>
    <col min="2054" max="2054" width="9.109375" style="81"/>
    <col min="2055" max="2055" width="11.5546875" style="81" customWidth="1"/>
    <col min="2056" max="2056" width="15.88671875" style="81" bestFit="1" customWidth="1"/>
    <col min="2057" max="2057" width="16.6640625" style="81" customWidth="1"/>
    <col min="2058" max="2058" width="2.6640625" style="81" customWidth="1"/>
    <col min="2059" max="2304" width="9.109375" style="81"/>
    <col min="2305" max="2305" width="3.109375" style="81" customWidth="1"/>
    <col min="2306" max="2308" width="9.109375" style="81"/>
    <col min="2309" max="2309" width="15.44140625" style="81" customWidth="1"/>
    <col min="2310" max="2310" width="9.109375" style="81"/>
    <col min="2311" max="2311" width="11.5546875" style="81" customWidth="1"/>
    <col min="2312" max="2312" width="15.88671875" style="81" bestFit="1" customWidth="1"/>
    <col min="2313" max="2313" width="16.6640625" style="81" customWidth="1"/>
    <col min="2314" max="2314" width="2.6640625" style="81" customWidth="1"/>
    <col min="2315" max="2560" width="9.109375" style="81"/>
    <col min="2561" max="2561" width="3.109375" style="81" customWidth="1"/>
    <col min="2562" max="2564" width="9.109375" style="81"/>
    <col min="2565" max="2565" width="15.44140625" style="81" customWidth="1"/>
    <col min="2566" max="2566" width="9.109375" style="81"/>
    <col min="2567" max="2567" width="11.5546875" style="81" customWidth="1"/>
    <col min="2568" max="2568" width="15.88671875" style="81" bestFit="1" customWidth="1"/>
    <col min="2569" max="2569" width="16.6640625" style="81" customWidth="1"/>
    <col min="2570" max="2570" width="2.6640625" style="81" customWidth="1"/>
    <col min="2571" max="2816" width="9.109375" style="81"/>
    <col min="2817" max="2817" width="3.109375" style="81" customWidth="1"/>
    <col min="2818" max="2820" width="9.109375" style="81"/>
    <col min="2821" max="2821" width="15.44140625" style="81" customWidth="1"/>
    <col min="2822" max="2822" width="9.109375" style="81"/>
    <col min="2823" max="2823" width="11.5546875" style="81" customWidth="1"/>
    <col min="2824" max="2824" width="15.88671875" style="81" bestFit="1" customWidth="1"/>
    <col min="2825" max="2825" width="16.6640625" style="81" customWidth="1"/>
    <col min="2826" max="2826" width="2.6640625" style="81" customWidth="1"/>
    <col min="2827" max="3072" width="9.109375" style="81"/>
    <col min="3073" max="3073" width="3.109375" style="81" customWidth="1"/>
    <col min="3074" max="3076" width="9.109375" style="81"/>
    <col min="3077" max="3077" width="15.44140625" style="81" customWidth="1"/>
    <col min="3078" max="3078" width="9.109375" style="81"/>
    <col min="3079" max="3079" width="11.5546875" style="81" customWidth="1"/>
    <col min="3080" max="3080" width="15.88671875" style="81" bestFit="1" customWidth="1"/>
    <col min="3081" max="3081" width="16.6640625" style="81" customWidth="1"/>
    <col min="3082" max="3082" width="2.6640625" style="81" customWidth="1"/>
    <col min="3083" max="3328" width="9.109375" style="81"/>
    <col min="3329" max="3329" width="3.109375" style="81" customWidth="1"/>
    <col min="3330" max="3332" width="9.109375" style="81"/>
    <col min="3333" max="3333" width="15.44140625" style="81" customWidth="1"/>
    <col min="3334" max="3334" width="9.109375" style="81"/>
    <col min="3335" max="3335" width="11.5546875" style="81" customWidth="1"/>
    <col min="3336" max="3336" width="15.88671875" style="81" bestFit="1" customWidth="1"/>
    <col min="3337" max="3337" width="16.6640625" style="81" customWidth="1"/>
    <col min="3338" max="3338" width="2.6640625" style="81" customWidth="1"/>
    <col min="3339" max="3584" width="9.109375" style="81"/>
    <col min="3585" max="3585" width="3.109375" style="81" customWidth="1"/>
    <col min="3586" max="3588" width="9.109375" style="81"/>
    <col min="3589" max="3589" width="15.44140625" style="81" customWidth="1"/>
    <col min="3590" max="3590" width="9.109375" style="81"/>
    <col min="3591" max="3591" width="11.5546875" style="81" customWidth="1"/>
    <col min="3592" max="3592" width="15.88671875" style="81" bestFit="1" customWidth="1"/>
    <col min="3593" max="3593" width="16.6640625" style="81" customWidth="1"/>
    <col min="3594" max="3594" width="2.6640625" style="81" customWidth="1"/>
    <col min="3595" max="3840" width="9.109375" style="81"/>
    <col min="3841" max="3841" width="3.109375" style="81" customWidth="1"/>
    <col min="3842" max="3844" width="9.109375" style="81"/>
    <col min="3845" max="3845" width="15.44140625" style="81" customWidth="1"/>
    <col min="3846" max="3846" width="9.109375" style="81"/>
    <col min="3847" max="3847" width="11.5546875" style="81" customWidth="1"/>
    <col min="3848" max="3848" width="15.88671875" style="81" bestFit="1" customWidth="1"/>
    <col min="3849" max="3849" width="16.6640625" style="81" customWidth="1"/>
    <col min="3850" max="3850" width="2.6640625" style="81" customWidth="1"/>
    <col min="3851" max="4096" width="9.109375" style="81"/>
    <col min="4097" max="4097" width="3.109375" style="81" customWidth="1"/>
    <col min="4098" max="4100" width="9.109375" style="81"/>
    <col min="4101" max="4101" width="15.44140625" style="81" customWidth="1"/>
    <col min="4102" max="4102" width="9.109375" style="81"/>
    <col min="4103" max="4103" width="11.5546875" style="81" customWidth="1"/>
    <col min="4104" max="4104" width="15.88671875" style="81" bestFit="1" customWidth="1"/>
    <col min="4105" max="4105" width="16.6640625" style="81" customWidth="1"/>
    <col min="4106" max="4106" width="2.6640625" style="81" customWidth="1"/>
    <col min="4107" max="4352" width="9.109375" style="81"/>
    <col min="4353" max="4353" width="3.109375" style="81" customWidth="1"/>
    <col min="4354" max="4356" width="9.109375" style="81"/>
    <col min="4357" max="4357" width="15.44140625" style="81" customWidth="1"/>
    <col min="4358" max="4358" width="9.109375" style="81"/>
    <col min="4359" max="4359" width="11.5546875" style="81" customWidth="1"/>
    <col min="4360" max="4360" width="15.88671875" style="81" bestFit="1" customWidth="1"/>
    <col min="4361" max="4361" width="16.6640625" style="81" customWidth="1"/>
    <col min="4362" max="4362" width="2.6640625" style="81" customWidth="1"/>
    <col min="4363" max="4608" width="9.109375" style="81"/>
    <col min="4609" max="4609" width="3.109375" style="81" customWidth="1"/>
    <col min="4610" max="4612" width="9.109375" style="81"/>
    <col min="4613" max="4613" width="15.44140625" style="81" customWidth="1"/>
    <col min="4614" max="4614" width="9.109375" style="81"/>
    <col min="4615" max="4615" width="11.5546875" style="81" customWidth="1"/>
    <col min="4616" max="4616" width="15.88671875" style="81" bestFit="1" customWidth="1"/>
    <col min="4617" max="4617" width="16.6640625" style="81" customWidth="1"/>
    <col min="4618" max="4618" width="2.6640625" style="81" customWidth="1"/>
    <col min="4619" max="4864" width="9.109375" style="81"/>
    <col min="4865" max="4865" width="3.109375" style="81" customWidth="1"/>
    <col min="4866" max="4868" width="9.109375" style="81"/>
    <col min="4869" max="4869" width="15.44140625" style="81" customWidth="1"/>
    <col min="4870" max="4870" width="9.109375" style="81"/>
    <col min="4871" max="4871" width="11.5546875" style="81" customWidth="1"/>
    <col min="4872" max="4872" width="15.88671875" style="81" bestFit="1" customWidth="1"/>
    <col min="4873" max="4873" width="16.6640625" style="81" customWidth="1"/>
    <col min="4874" max="4874" width="2.6640625" style="81" customWidth="1"/>
    <col min="4875" max="5120" width="9.109375" style="81"/>
    <col min="5121" max="5121" width="3.109375" style="81" customWidth="1"/>
    <col min="5122" max="5124" width="9.109375" style="81"/>
    <col min="5125" max="5125" width="15.44140625" style="81" customWidth="1"/>
    <col min="5126" max="5126" width="9.109375" style="81"/>
    <col min="5127" max="5127" width="11.5546875" style="81" customWidth="1"/>
    <col min="5128" max="5128" width="15.88671875" style="81" bestFit="1" customWidth="1"/>
    <col min="5129" max="5129" width="16.6640625" style="81" customWidth="1"/>
    <col min="5130" max="5130" width="2.6640625" style="81" customWidth="1"/>
    <col min="5131" max="5376" width="9.109375" style="81"/>
    <col min="5377" max="5377" width="3.109375" style="81" customWidth="1"/>
    <col min="5378" max="5380" width="9.109375" style="81"/>
    <col min="5381" max="5381" width="15.44140625" style="81" customWidth="1"/>
    <col min="5382" max="5382" width="9.109375" style="81"/>
    <col min="5383" max="5383" width="11.5546875" style="81" customWidth="1"/>
    <col min="5384" max="5384" width="15.88671875" style="81" bestFit="1" customWidth="1"/>
    <col min="5385" max="5385" width="16.6640625" style="81" customWidth="1"/>
    <col min="5386" max="5386" width="2.6640625" style="81" customWidth="1"/>
    <col min="5387" max="5632" width="9.109375" style="81"/>
    <col min="5633" max="5633" width="3.109375" style="81" customWidth="1"/>
    <col min="5634" max="5636" width="9.109375" style="81"/>
    <col min="5637" max="5637" width="15.44140625" style="81" customWidth="1"/>
    <col min="5638" max="5638" width="9.109375" style="81"/>
    <col min="5639" max="5639" width="11.5546875" style="81" customWidth="1"/>
    <col min="5640" max="5640" width="15.88671875" style="81" bestFit="1" customWidth="1"/>
    <col min="5641" max="5641" width="16.6640625" style="81" customWidth="1"/>
    <col min="5642" max="5642" width="2.6640625" style="81" customWidth="1"/>
    <col min="5643" max="5888" width="9.109375" style="81"/>
    <col min="5889" max="5889" width="3.109375" style="81" customWidth="1"/>
    <col min="5890" max="5892" width="9.109375" style="81"/>
    <col min="5893" max="5893" width="15.44140625" style="81" customWidth="1"/>
    <col min="5894" max="5894" width="9.109375" style="81"/>
    <col min="5895" max="5895" width="11.5546875" style="81" customWidth="1"/>
    <col min="5896" max="5896" width="15.88671875" style="81" bestFit="1" customWidth="1"/>
    <col min="5897" max="5897" width="16.6640625" style="81" customWidth="1"/>
    <col min="5898" max="5898" width="2.6640625" style="81" customWidth="1"/>
    <col min="5899" max="6144" width="9.109375" style="81"/>
    <col min="6145" max="6145" width="3.109375" style="81" customWidth="1"/>
    <col min="6146" max="6148" width="9.109375" style="81"/>
    <col min="6149" max="6149" width="15.44140625" style="81" customWidth="1"/>
    <col min="6150" max="6150" width="9.109375" style="81"/>
    <col min="6151" max="6151" width="11.5546875" style="81" customWidth="1"/>
    <col min="6152" max="6152" width="15.88671875" style="81" bestFit="1" customWidth="1"/>
    <col min="6153" max="6153" width="16.6640625" style="81" customWidth="1"/>
    <col min="6154" max="6154" width="2.6640625" style="81" customWidth="1"/>
    <col min="6155" max="6400" width="9.109375" style="81"/>
    <col min="6401" max="6401" width="3.109375" style="81" customWidth="1"/>
    <col min="6402" max="6404" width="9.109375" style="81"/>
    <col min="6405" max="6405" width="15.44140625" style="81" customWidth="1"/>
    <col min="6406" max="6406" width="9.109375" style="81"/>
    <col min="6407" max="6407" width="11.5546875" style="81" customWidth="1"/>
    <col min="6408" max="6408" width="15.88671875" style="81" bestFit="1" customWidth="1"/>
    <col min="6409" max="6409" width="16.6640625" style="81" customWidth="1"/>
    <col min="6410" max="6410" width="2.6640625" style="81" customWidth="1"/>
    <col min="6411" max="6656" width="9.109375" style="81"/>
    <col min="6657" max="6657" width="3.109375" style="81" customWidth="1"/>
    <col min="6658" max="6660" width="9.109375" style="81"/>
    <col min="6661" max="6661" width="15.44140625" style="81" customWidth="1"/>
    <col min="6662" max="6662" width="9.109375" style="81"/>
    <col min="6663" max="6663" width="11.5546875" style="81" customWidth="1"/>
    <col min="6664" max="6664" width="15.88671875" style="81" bestFit="1" customWidth="1"/>
    <col min="6665" max="6665" width="16.6640625" style="81" customWidth="1"/>
    <col min="6666" max="6666" width="2.6640625" style="81" customWidth="1"/>
    <col min="6667" max="6912" width="9.109375" style="81"/>
    <col min="6913" max="6913" width="3.109375" style="81" customWidth="1"/>
    <col min="6914" max="6916" width="9.109375" style="81"/>
    <col min="6917" max="6917" width="15.44140625" style="81" customWidth="1"/>
    <col min="6918" max="6918" width="9.109375" style="81"/>
    <col min="6919" max="6919" width="11.5546875" style="81" customWidth="1"/>
    <col min="6920" max="6920" width="15.88671875" style="81" bestFit="1" customWidth="1"/>
    <col min="6921" max="6921" width="16.6640625" style="81" customWidth="1"/>
    <col min="6922" max="6922" width="2.6640625" style="81" customWidth="1"/>
    <col min="6923" max="7168" width="9.109375" style="81"/>
    <col min="7169" max="7169" width="3.109375" style="81" customWidth="1"/>
    <col min="7170" max="7172" width="9.109375" style="81"/>
    <col min="7173" max="7173" width="15.44140625" style="81" customWidth="1"/>
    <col min="7174" max="7174" width="9.109375" style="81"/>
    <col min="7175" max="7175" width="11.5546875" style="81" customWidth="1"/>
    <col min="7176" max="7176" width="15.88671875" style="81" bestFit="1" customWidth="1"/>
    <col min="7177" max="7177" width="16.6640625" style="81" customWidth="1"/>
    <col min="7178" max="7178" width="2.6640625" style="81" customWidth="1"/>
    <col min="7179" max="7424" width="9.109375" style="81"/>
    <col min="7425" max="7425" width="3.109375" style="81" customWidth="1"/>
    <col min="7426" max="7428" width="9.109375" style="81"/>
    <col min="7429" max="7429" width="15.44140625" style="81" customWidth="1"/>
    <col min="7430" max="7430" width="9.109375" style="81"/>
    <col min="7431" max="7431" width="11.5546875" style="81" customWidth="1"/>
    <col min="7432" max="7432" width="15.88671875" style="81" bestFit="1" customWidth="1"/>
    <col min="7433" max="7433" width="16.6640625" style="81" customWidth="1"/>
    <col min="7434" max="7434" width="2.6640625" style="81" customWidth="1"/>
    <col min="7435" max="7680" width="9.109375" style="81"/>
    <col min="7681" max="7681" width="3.109375" style="81" customWidth="1"/>
    <col min="7682" max="7684" width="9.109375" style="81"/>
    <col min="7685" max="7685" width="15.44140625" style="81" customWidth="1"/>
    <col min="7686" max="7686" width="9.109375" style="81"/>
    <col min="7687" max="7687" width="11.5546875" style="81" customWidth="1"/>
    <col min="7688" max="7688" width="15.88671875" style="81" bestFit="1" customWidth="1"/>
    <col min="7689" max="7689" width="16.6640625" style="81" customWidth="1"/>
    <col min="7690" max="7690" width="2.6640625" style="81" customWidth="1"/>
    <col min="7691" max="7936" width="9.109375" style="81"/>
    <col min="7937" max="7937" width="3.109375" style="81" customWidth="1"/>
    <col min="7938" max="7940" width="9.109375" style="81"/>
    <col min="7941" max="7941" width="15.44140625" style="81" customWidth="1"/>
    <col min="7942" max="7942" width="9.109375" style="81"/>
    <col min="7943" max="7943" width="11.5546875" style="81" customWidth="1"/>
    <col min="7944" max="7944" width="15.88671875" style="81" bestFit="1" customWidth="1"/>
    <col min="7945" max="7945" width="16.6640625" style="81" customWidth="1"/>
    <col min="7946" max="7946" width="2.6640625" style="81" customWidth="1"/>
    <col min="7947" max="8192" width="9.109375" style="81"/>
    <col min="8193" max="8193" width="3.109375" style="81" customWidth="1"/>
    <col min="8194" max="8196" width="9.109375" style="81"/>
    <col min="8197" max="8197" width="15.44140625" style="81" customWidth="1"/>
    <col min="8198" max="8198" width="9.109375" style="81"/>
    <col min="8199" max="8199" width="11.5546875" style="81" customWidth="1"/>
    <col min="8200" max="8200" width="15.88671875" style="81" bestFit="1" customWidth="1"/>
    <col min="8201" max="8201" width="16.6640625" style="81" customWidth="1"/>
    <col min="8202" max="8202" width="2.6640625" style="81" customWidth="1"/>
    <col min="8203" max="8448" width="9.109375" style="81"/>
    <col min="8449" max="8449" width="3.109375" style="81" customWidth="1"/>
    <col min="8450" max="8452" width="9.109375" style="81"/>
    <col min="8453" max="8453" width="15.44140625" style="81" customWidth="1"/>
    <col min="8454" max="8454" width="9.109375" style="81"/>
    <col min="8455" max="8455" width="11.5546875" style="81" customWidth="1"/>
    <col min="8456" max="8456" width="15.88671875" style="81" bestFit="1" customWidth="1"/>
    <col min="8457" max="8457" width="16.6640625" style="81" customWidth="1"/>
    <col min="8458" max="8458" width="2.6640625" style="81" customWidth="1"/>
    <col min="8459" max="8704" width="9.109375" style="81"/>
    <col min="8705" max="8705" width="3.109375" style="81" customWidth="1"/>
    <col min="8706" max="8708" width="9.109375" style="81"/>
    <col min="8709" max="8709" width="15.44140625" style="81" customWidth="1"/>
    <col min="8710" max="8710" width="9.109375" style="81"/>
    <col min="8711" max="8711" width="11.5546875" style="81" customWidth="1"/>
    <col min="8712" max="8712" width="15.88671875" style="81" bestFit="1" customWidth="1"/>
    <col min="8713" max="8713" width="16.6640625" style="81" customWidth="1"/>
    <col min="8714" max="8714" width="2.6640625" style="81" customWidth="1"/>
    <col min="8715" max="8960" width="9.109375" style="81"/>
    <col min="8961" max="8961" width="3.109375" style="81" customWidth="1"/>
    <col min="8962" max="8964" width="9.109375" style="81"/>
    <col min="8965" max="8965" width="15.44140625" style="81" customWidth="1"/>
    <col min="8966" max="8966" width="9.109375" style="81"/>
    <col min="8967" max="8967" width="11.5546875" style="81" customWidth="1"/>
    <col min="8968" max="8968" width="15.88671875" style="81" bestFit="1" customWidth="1"/>
    <col min="8969" max="8969" width="16.6640625" style="81" customWidth="1"/>
    <col min="8970" max="8970" width="2.6640625" style="81" customWidth="1"/>
    <col min="8971" max="9216" width="9.109375" style="81"/>
    <col min="9217" max="9217" width="3.109375" style="81" customWidth="1"/>
    <col min="9218" max="9220" width="9.109375" style="81"/>
    <col min="9221" max="9221" width="15.44140625" style="81" customWidth="1"/>
    <col min="9222" max="9222" width="9.109375" style="81"/>
    <col min="9223" max="9223" width="11.5546875" style="81" customWidth="1"/>
    <col min="9224" max="9224" width="15.88671875" style="81" bestFit="1" customWidth="1"/>
    <col min="9225" max="9225" width="16.6640625" style="81" customWidth="1"/>
    <col min="9226" max="9226" width="2.6640625" style="81" customWidth="1"/>
    <col min="9227" max="9472" width="9.109375" style="81"/>
    <col min="9473" max="9473" width="3.109375" style="81" customWidth="1"/>
    <col min="9474" max="9476" width="9.109375" style="81"/>
    <col min="9477" max="9477" width="15.44140625" style="81" customWidth="1"/>
    <col min="9478" max="9478" width="9.109375" style="81"/>
    <col min="9479" max="9479" width="11.5546875" style="81" customWidth="1"/>
    <col min="9480" max="9480" width="15.88671875" style="81" bestFit="1" customWidth="1"/>
    <col min="9481" max="9481" width="16.6640625" style="81" customWidth="1"/>
    <col min="9482" max="9482" width="2.6640625" style="81" customWidth="1"/>
    <col min="9483" max="9728" width="9.109375" style="81"/>
    <col min="9729" max="9729" width="3.109375" style="81" customWidth="1"/>
    <col min="9730" max="9732" width="9.109375" style="81"/>
    <col min="9733" max="9733" width="15.44140625" style="81" customWidth="1"/>
    <col min="9734" max="9734" width="9.109375" style="81"/>
    <col min="9735" max="9735" width="11.5546875" style="81" customWidth="1"/>
    <col min="9736" max="9736" width="15.88671875" style="81" bestFit="1" customWidth="1"/>
    <col min="9737" max="9737" width="16.6640625" style="81" customWidth="1"/>
    <col min="9738" max="9738" width="2.6640625" style="81" customWidth="1"/>
    <col min="9739" max="9984" width="9.109375" style="81"/>
    <col min="9985" max="9985" width="3.109375" style="81" customWidth="1"/>
    <col min="9986" max="9988" width="9.109375" style="81"/>
    <col min="9989" max="9989" width="15.44140625" style="81" customWidth="1"/>
    <col min="9990" max="9990" width="9.109375" style="81"/>
    <col min="9991" max="9991" width="11.5546875" style="81" customWidth="1"/>
    <col min="9992" max="9992" width="15.88671875" style="81" bestFit="1" customWidth="1"/>
    <col min="9993" max="9993" width="16.6640625" style="81" customWidth="1"/>
    <col min="9994" max="9994" width="2.6640625" style="81" customWidth="1"/>
    <col min="9995" max="10240" width="9.109375" style="81"/>
    <col min="10241" max="10241" width="3.109375" style="81" customWidth="1"/>
    <col min="10242" max="10244" width="9.109375" style="81"/>
    <col min="10245" max="10245" width="15.44140625" style="81" customWidth="1"/>
    <col min="10246" max="10246" width="9.109375" style="81"/>
    <col min="10247" max="10247" width="11.5546875" style="81" customWidth="1"/>
    <col min="10248" max="10248" width="15.88671875" style="81" bestFit="1" customWidth="1"/>
    <col min="10249" max="10249" width="16.6640625" style="81" customWidth="1"/>
    <col min="10250" max="10250" width="2.6640625" style="81" customWidth="1"/>
    <col min="10251" max="10496" width="9.109375" style="81"/>
    <col min="10497" max="10497" width="3.109375" style="81" customWidth="1"/>
    <col min="10498" max="10500" width="9.109375" style="81"/>
    <col min="10501" max="10501" width="15.44140625" style="81" customWidth="1"/>
    <col min="10502" max="10502" width="9.109375" style="81"/>
    <col min="10503" max="10503" width="11.5546875" style="81" customWidth="1"/>
    <col min="10504" max="10504" width="15.88671875" style="81" bestFit="1" customWidth="1"/>
    <col min="10505" max="10505" width="16.6640625" style="81" customWidth="1"/>
    <col min="10506" max="10506" width="2.6640625" style="81" customWidth="1"/>
    <col min="10507" max="10752" width="9.109375" style="81"/>
    <col min="10753" max="10753" width="3.109375" style="81" customWidth="1"/>
    <col min="10754" max="10756" width="9.109375" style="81"/>
    <col min="10757" max="10757" width="15.44140625" style="81" customWidth="1"/>
    <col min="10758" max="10758" width="9.109375" style="81"/>
    <col min="10759" max="10759" width="11.5546875" style="81" customWidth="1"/>
    <col min="10760" max="10760" width="15.88671875" style="81" bestFit="1" customWidth="1"/>
    <col min="10761" max="10761" width="16.6640625" style="81" customWidth="1"/>
    <col min="10762" max="10762" width="2.6640625" style="81" customWidth="1"/>
    <col min="10763" max="11008" width="9.109375" style="81"/>
    <col min="11009" max="11009" width="3.109375" style="81" customWidth="1"/>
    <col min="11010" max="11012" width="9.109375" style="81"/>
    <col min="11013" max="11013" width="15.44140625" style="81" customWidth="1"/>
    <col min="11014" max="11014" width="9.109375" style="81"/>
    <col min="11015" max="11015" width="11.5546875" style="81" customWidth="1"/>
    <col min="11016" max="11016" width="15.88671875" style="81" bestFit="1" customWidth="1"/>
    <col min="11017" max="11017" width="16.6640625" style="81" customWidth="1"/>
    <col min="11018" max="11018" width="2.6640625" style="81" customWidth="1"/>
    <col min="11019" max="11264" width="9.109375" style="81"/>
    <col min="11265" max="11265" width="3.109375" style="81" customWidth="1"/>
    <col min="11266" max="11268" width="9.109375" style="81"/>
    <col min="11269" max="11269" width="15.44140625" style="81" customWidth="1"/>
    <col min="11270" max="11270" width="9.109375" style="81"/>
    <col min="11271" max="11271" width="11.5546875" style="81" customWidth="1"/>
    <col min="11272" max="11272" width="15.88671875" style="81" bestFit="1" customWidth="1"/>
    <col min="11273" max="11273" width="16.6640625" style="81" customWidth="1"/>
    <col min="11274" max="11274" width="2.6640625" style="81" customWidth="1"/>
    <col min="11275" max="11520" width="9.109375" style="81"/>
    <col min="11521" max="11521" width="3.109375" style="81" customWidth="1"/>
    <col min="11522" max="11524" width="9.109375" style="81"/>
    <col min="11525" max="11525" width="15.44140625" style="81" customWidth="1"/>
    <col min="11526" max="11526" width="9.109375" style="81"/>
    <col min="11527" max="11527" width="11.5546875" style="81" customWidth="1"/>
    <col min="11528" max="11528" width="15.88671875" style="81" bestFit="1" customWidth="1"/>
    <col min="11529" max="11529" width="16.6640625" style="81" customWidth="1"/>
    <col min="11530" max="11530" width="2.6640625" style="81" customWidth="1"/>
    <col min="11531" max="11776" width="9.109375" style="81"/>
    <col min="11777" max="11777" width="3.109375" style="81" customWidth="1"/>
    <col min="11778" max="11780" width="9.109375" style="81"/>
    <col min="11781" max="11781" width="15.44140625" style="81" customWidth="1"/>
    <col min="11782" max="11782" width="9.109375" style="81"/>
    <col min="11783" max="11783" width="11.5546875" style="81" customWidth="1"/>
    <col min="11784" max="11784" width="15.88671875" style="81" bestFit="1" customWidth="1"/>
    <col min="11785" max="11785" width="16.6640625" style="81" customWidth="1"/>
    <col min="11786" max="11786" width="2.6640625" style="81" customWidth="1"/>
    <col min="11787" max="12032" width="9.109375" style="81"/>
    <col min="12033" max="12033" width="3.109375" style="81" customWidth="1"/>
    <col min="12034" max="12036" width="9.109375" style="81"/>
    <col min="12037" max="12037" width="15.44140625" style="81" customWidth="1"/>
    <col min="12038" max="12038" width="9.109375" style="81"/>
    <col min="12039" max="12039" width="11.5546875" style="81" customWidth="1"/>
    <col min="12040" max="12040" width="15.88671875" style="81" bestFit="1" customWidth="1"/>
    <col min="12041" max="12041" width="16.6640625" style="81" customWidth="1"/>
    <col min="12042" max="12042" width="2.6640625" style="81" customWidth="1"/>
    <col min="12043" max="12288" width="9.109375" style="81"/>
    <col min="12289" max="12289" width="3.109375" style="81" customWidth="1"/>
    <col min="12290" max="12292" width="9.109375" style="81"/>
    <col min="12293" max="12293" width="15.44140625" style="81" customWidth="1"/>
    <col min="12294" max="12294" width="9.109375" style="81"/>
    <col min="12295" max="12295" width="11.5546875" style="81" customWidth="1"/>
    <col min="12296" max="12296" width="15.88671875" style="81" bestFit="1" customWidth="1"/>
    <col min="12297" max="12297" width="16.6640625" style="81" customWidth="1"/>
    <col min="12298" max="12298" width="2.6640625" style="81" customWidth="1"/>
    <col min="12299" max="12544" width="9.109375" style="81"/>
    <col min="12545" max="12545" width="3.109375" style="81" customWidth="1"/>
    <col min="12546" max="12548" width="9.109375" style="81"/>
    <col min="12549" max="12549" width="15.44140625" style="81" customWidth="1"/>
    <col min="12550" max="12550" width="9.109375" style="81"/>
    <col min="12551" max="12551" width="11.5546875" style="81" customWidth="1"/>
    <col min="12552" max="12552" width="15.88671875" style="81" bestFit="1" customWidth="1"/>
    <col min="12553" max="12553" width="16.6640625" style="81" customWidth="1"/>
    <col min="12554" max="12554" width="2.6640625" style="81" customWidth="1"/>
    <col min="12555" max="12800" width="9.109375" style="81"/>
    <col min="12801" max="12801" width="3.109375" style="81" customWidth="1"/>
    <col min="12802" max="12804" width="9.109375" style="81"/>
    <col min="12805" max="12805" width="15.44140625" style="81" customWidth="1"/>
    <col min="12806" max="12806" width="9.109375" style="81"/>
    <col min="12807" max="12807" width="11.5546875" style="81" customWidth="1"/>
    <col min="12808" max="12808" width="15.88671875" style="81" bestFit="1" customWidth="1"/>
    <col min="12809" max="12809" width="16.6640625" style="81" customWidth="1"/>
    <col min="12810" max="12810" width="2.6640625" style="81" customWidth="1"/>
    <col min="12811" max="13056" width="9.109375" style="81"/>
    <col min="13057" max="13057" width="3.109375" style="81" customWidth="1"/>
    <col min="13058" max="13060" width="9.109375" style="81"/>
    <col min="13061" max="13061" width="15.44140625" style="81" customWidth="1"/>
    <col min="13062" max="13062" width="9.109375" style="81"/>
    <col min="13063" max="13063" width="11.5546875" style="81" customWidth="1"/>
    <col min="13064" max="13064" width="15.88671875" style="81" bestFit="1" customWidth="1"/>
    <col min="13065" max="13065" width="16.6640625" style="81" customWidth="1"/>
    <col min="13066" max="13066" width="2.6640625" style="81" customWidth="1"/>
    <col min="13067" max="13312" width="9.109375" style="81"/>
    <col min="13313" max="13313" width="3.109375" style="81" customWidth="1"/>
    <col min="13314" max="13316" width="9.109375" style="81"/>
    <col min="13317" max="13317" width="15.44140625" style="81" customWidth="1"/>
    <col min="13318" max="13318" width="9.109375" style="81"/>
    <col min="13319" max="13319" width="11.5546875" style="81" customWidth="1"/>
    <col min="13320" max="13320" width="15.88671875" style="81" bestFit="1" customWidth="1"/>
    <col min="13321" max="13321" width="16.6640625" style="81" customWidth="1"/>
    <col min="13322" max="13322" width="2.6640625" style="81" customWidth="1"/>
    <col min="13323" max="13568" width="9.109375" style="81"/>
    <col min="13569" max="13569" width="3.109375" style="81" customWidth="1"/>
    <col min="13570" max="13572" width="9.109375" style="81"/>
    <col min="13573" max="13573" width="15.44140625" style="81" customWidth="1"/>
    <col min="13574" max="13574" width="9.109375" style="81"/>
    <col min="13575" max="13575" width="11.5546875" style="81" customWidth="1"/>
    <col min="13576" max="13576" width="15.88671875" style="81" bestFit="1" customWidth="1"/>
    <col min="13577" max="13577" width="16.6640625" style="81" customWidth="1"/>
    <col min="13578" max="13578" width="2.6640625" style="81" customWidth="1"/>
    <col min="13579" max="13824" width="9.109375" style="81"/>
    <col min="13825" max="13825" width="3.109375" style="81" customWidth="1"/>
    <col min="13826" max="13828" width="9.109375" style="81"/>
    <col min="13829" max="13829" width="15.44140625" style="81" customWidth="1"/>
    <col min="13830" max="13830" width="9.109375" style="81"/>
    <col min="13831" max="13831" width="11.5546875" style="81" customWidth="1"/>
    <col min="13832" max="13832" width="15.88671875" style="81" bestFit="1" customWidth="1"/>
    <col min="13833" max="13833" width="16.6640625" style="81" customWidth="1"/>
    <col min="13834" max="13834" width="2.6640625" style="81" customWidth="1"/>
    <col min="13835" max="14080" width="9.109375" style="81"/>
    <col min="14081" max="14081" width="3.109375" style="81" customWidth="1"/>
    <col min="14082" max="14084" width="9.109375" style="81"/>
    <col min="14085" max="14085" width="15.44140625" style="81" customWidth="1"/>
    <col min="14086" max="14086" width="9.109375" style="81"/>
    <col min="14087" max="14087" width="11.5546875" style="81" customWidth="1"/>
    <col min="14088" max="14088" width="15.88671875" style="81" bestFit="1" customWidth="1"/>
    <col min="14089" max="14089" width="16.6640625" style="81" customWidth="1"/>
    <col min="14090" max="14090" width="2.6640625" style="81" customWidth="1"/>
    <col min="14091" max="14336" width="9.109375" style="81"/>
    <col min="14337" max="14337" width="3.109375" style="81" customWidth="1"/>
    <col min="14338" max="14340" width="9.109375" style="81"/>
    <col min="14341" max="14341" width="15.44140625" style="81" customWidth="1"/>
    <col min="14342" max="14342" width="9.109375" style="81"/>
    <col min="14343" max="14343" width="11.5546875" style="81" customWidth="1"/>
    <col min="14344" max="14344" width="15.88671875" style="81" bestFit="1" customWidth="1"/>
    <col min="14345" max="14345" width="16.6640625" style="81" customWidth="1"/>
    <col min="14346" max="14346" width="2.6640625" style="81" customWidth="1"/>
    <col min="14347" max="14592" width="9.109375" style="81"/>
    <col min="14593" max="14593" width="3.109375" style="81" customWidth="1"/>
    <col min="14594" max="14596" width="9.109375" style="81"/>
    <col min="14597" max="14597" width="15.44140625" style="81" customWidth="1"/>
    <col min="14598" max="14598" width="9.109375" style="81"/>
    <col min="14599" max="14599" width="11.5546875" style="81" customWidth="1"/>
    <col min="14600" max="14600" width="15.88671875" style="81" bestFit="1" customWidth="1"/>
    <col min="14601" max="14601" width="16.6640625" style="81" customWidth="1"/>
    <col min="14602" max="14602" width="2.6640625" style="81" customWidth="1"/>
    <col min="14603" max="14848" width="9.109375" style="81"/>
    <col min="14849" max="14849" width="3.109375" style="81" customWidth="1"/>
    <col min="14850" max="14852" width="9.109375" style="81"/>
    <col min="14853" max="14853" width="15.44140625" style="81" customWidth="1"/>
    <col min="14854" max="14854" width="9.109375" style="81"/>
    <col min="14855" max="14855" width="11.5546875" style="81" customWidth="1"/>
    <col min="14856" max="14856" width="15.88671875" style="81" bestFit="1" customWidth="1"/>
    <col min="14857" max="14857" width="16.6640625" style="81" customWidth="1"/>
    <col min="14858" max="14858" width="2.6640625" style="81" customWidth="1"/>
    <col min="14859" max="15104" width="9.109375" style="81"/>
    <col min="15105" max="15105" width="3.109375" style="81" customWidth="1"/>
    <col min="15106" max="15108" width="9.109375" style="81"/>
    <col min="15109" max="15109" width="15.44140625" style="81" customWidth="1"/>
    <col min="15110" max="15110" width="9.109375" style="81"/>
    <col min="15111" max="15111" width="11.5546875" style="81" customWidth="1"/>
    <col min="15112" max="15112" width="15.88671875" style="81" bestFit="1" customWidth="1"/>
    <col min="15113" max="15113" width="16.6640625" style="81" customWidth="1"/>
    <col min="15114" max="15114" width="2.6640625" style="81" customWidth="1"/>
    <col min="15115" max="15360" width="9.109375" style="81"/>
    <col min="15361" max="15361" width="3.109375" style="81" customWidth="1"/>
    <col min="15362" max="15364" width="9.109375" style="81"/>
    <col min="15365" max="15365" width="15.44140625" style="81" customWidth="1"/>
    <col min="15366" max="15366" width="9.109375" style="81"/>
    <col min="15367" max="15367" width="11.5546875" style="81" customWidth="1"/>
    <col min="15368" max="15368" width="15.88671875" style="81" bestFit="1" customWidth="1"/>
    <col min="15369" max="15369" width="16.6640625" style="81" customWidth="1"/>
    <col min="15370" max="15370" width="2.6640625" style="81" customWidth="1"/>
    <col min="15371" max="15616" width="9.109375" style="81"/>
    <col min="15617" max="15617" width="3.109375" style="81" customWidth="1"/>
    <col min="15618" max="15620" width="9.109375" style="81"/>
    <col min="15621" max="15621" width="15.44140625" style="81" customWidth="1"/>
    <col min="15622" max="15622" width="9.109375" style="81"/>
    <col min="15623" max="15623" width="11.5546875" style="81" customWidth="1"/>
    <col min="15624" max="15624" width="15.88671875" style="81" bestFit="1" customWidth="1"/>
    <col min="15625" max="15625" width="16.6640625" style="81" customWidth="1"/>
    <col min="15626" max="15626" width="2.6640625" style="81" customWidth="1"/>
    <col min="15627" max="15872" width="9.109375" style="81"/>
    <col min="15873" max="15873" width="3.109375" style="81" customWidth="1"/>
    <col min="15874" max="15876" width="9.109375" style="81"/>
    <col min="15877" max="15877" width="15.44140625" style="81" customWidth="1"/>
    <col min="15878" max="15878" width="9.109375" style="81"/>
    <col min="15879" max="15879" width="11.5546875" style="81" customWidth="1"/>
    <col min="15880" max="15880" width="15.88671875" style="81" bestFit="1" customWidth="1"/>
    <col min="15881" max="15881" width="16.6640625" style="81" customWidth="1"/>
    <col min="15882" max="15882" width="2.6640625" style="81" customWidth="1"/>
    <col min="15883" max="16128" width="9.109375" style="81"/>
    <col min="16129" max="16129" width="3.109375" style="81" customWidth="1"/>
    <col min="16130" max="16132" width="9.109375" style="81"/>
    <col min="16133" max="16133" width="15.44140625" style="81" customWidth="1"/>
    <col min="16134" max="16134" width="9.109375" style="81"/>
    <col min="16135" max="16135" width="11.5546875" style="81" customWidth="1"/>
    <col min="16136" max="16136" width="15.88671875" style="81" bestFit="1" customWidth="1"/>
    <col min="16137" max="16137" width="16.6640625" style="81" customWidth="1"/>
    <col min="16138" max="16138" width="2.6640625" style="81" customWidth="1"/>
    <col min="16139" max="16384" width="9.109375" style="81"/>
  </cols>
  <sheetData>
    <row r="1" spans="1:10" s="79" customFormat="1" ht="24.75" customHeight="1">
      <c r="A1" s="77"/>
      <c r="B1" s="78"/>
      <c r="C1" s="78"/>
    </row>
    <row r="2" spans="1:10" s="79" customFormat="1" ht="13.5" customHeight="1">
      <c r="A2" s="78" t="s">
        <v>140</v>
      </c>
      <c r="B2" s="78"/>
      <c r="C2" s="78"/>
    </row>
    <row r="3" spans="1:10" s="79" customFormat="1" ht="13.5" customHeight="1">
      <c r="A3" s="78" t="s">
        <v>141</v>
      </c>
      <c r="B3" s="78"/>
      <c r="C3" s="78"/>
    </row>
    <row r="4" spans="1:10" s="79" customFormat="1" ht="15" customHeight="1">
      <c r="A4" s="80" t="s">
        <v>142</v>
      </c>
      <c r="B4" s="78"/>
      <c r="C4" s="78"/>
    </row>
    <row r="5" spans="1:10" s="79" customFormat="1" ht="15" customHeight="1">
      <c r="A5" s="80"/>
      <c r="B5" s="78"/>
      <c r="C5" s="78"/>
    </row>
    <row r="6" spans="1:10" ht="24.75" customHeight="1">
      <c r="B6" s="82" t="s">
        <v>143</v>
      </c>
      <c r="C6" s="83"/>
      <c r="D6" s="83"/>
      <c r="E6" s="83"/>
      <c r="F6" s="84"/>
      <c r="G6" s="84"/>
      <c r="H6" s="84"/>
      <c r="I6" s="85"/>
    </row>
    <row r="7" spans="1:10" ht="15" customHeight="1">
      <c r="B7" s="82"/>
      <c r="C7" s="83"/>
      <c r="D7" s="83"/>
      <c r="E7" s="83"/>
      <c r="F7" s="84"/>
      <c r="G7" s="84"/>
      <c r="H7" s="84"/>
      <c r="I7" s="85"/>
    </row>
    <row r="8" spans="1:10">
      <c r="B8" s="86" t="s">
        <v>144</v>
      </c>
      <c r="C8" s="87"/>
      <c r="D8" s="87"/>
      <c r="E8" s="83"/>
      <c r="F8" s="88"/>
      <c r="G8" s="83"/>
      <c r="H8" s="83"/>
      <c r="I8" s="89"/>
    </row>
    <row r="9" spans="1:10">
      <c r="B9" s="139"/>
      <c r="C9" s="140"/>
      <c r="D9" s="140"/>
      <c r="E9" s="140"/>
      <c r="F9" s="90"/>
      <c r="G9" s="91"/>
      <c r="H9" s="139"/>
      <c r="I9" s="141"/>
    </row>
    <row r="10" spans="1:10" ht="13.8">
      <c r="B10" s="92" t="s">
        <v>145</v>
      </c>
      <c r="C10" s="93"/>
      <c r="D10" s="94"/>
      <c r="E10" s="95"/>
      <c r="F10" s="135" t="s">
        <v>146</v>
      </c>
      <c r="G10" s="136"/>
      <c r="H10" s="142" t="s">
        <v>73</v>
      </c>
      <c r="I10" s="143"/>
      <c r="J10" s="96"/>
    </row>
    <row r="11" spans="1:10" ht="13.8">
      <c r="B11" s="97" t="s">
        <v>147</v>
      </c>
      <c r="C11" s="93"/>
      <c r="D11" s="94"/>
      <c r="E11" s="83"/>
      <c r="F11" s="135" t="s">
        <v>148</v>
      </c>
      <c r="G11" s="136"/>
      <c r="H11" s="144">
        <v>44589</v>
      </c>
      <c r="I11" s="145"/>
      <c r="J11" s="96"/>
    </row>
    <row r="12" spans="1:10" ht="13.8">
      <c r="B12" s="97" t="s">
        <v>149</v>
      </c>
      <c r="C12" s="93"/>
      <c r="D12" s="94"/>
      <c r="E12" s="83"/>
      <c r="F12" s="135" t="s">
        <v>150</v>
      </c>
      <c r="G12" s="136"/>
      <c r="H12" s="137" t="s">
        <v>151</v>
      </c>
      <c r="I12" s="138"/>
      <c r="J12" s="96"/>
    </row>
    <row r="13" spans="1:10" ht="13.8">
      <c r="B13" s="97" t="s">
        <v>152</v>
      </c>
      <c r="C13" s="93"/>
      <c r="D13" s="94"/>
      <c r="E13" s="83"/>
      <c r="F13" s="135" t="s">
        <v>153</v>
      </c>
      <c r="G13" s="136"/>
      <c r="H13" s="137" t="s">
        <v>154</v>
      </c>
      <c r="I13" s="138"/>
      <c r="J13" s="96"/>
    </row>
    <row r="14" spans="1:10" ht="13.8">
      <c r="B14" s="133" t="s">
        <v>155</v>
      </c>
      <c r="C14" s="134"/>
      <c r="D14" s="134"/>
      <c r="E14" s="134"/>
      <c r="F14" s="135" t="s">
        <v>156</v>
      </c>
      <c r="G14" s="136"/>
      <c r="H14" s="137" t="s">
        <v>82</v>
      </c>
      <c r="I14" s="138"/>
      <c r="J14" s="96"/>
    </row>
    <row r="15" spans="1:10" ht="13.8">
      <c r="B15" s="147" t="s">
        <v>157</v>
      </c>
      <c r="C15" s="148"/>
      <c r="D15" s="148"/>
      <c r="E15" s="148"/>
      <c r="F15" s="135" t="s">
        <v>158</v>
      </c>
      <c r="G15" s="136"/>
      <c r="H15" s="137" t="s">
        <v>167</v>
      </c>
      <c r="I15" s="138"/>
      <c r="J15" s="96"/>
    </row>
    <row r="16" spans="1:10">
      <c r="B16" s="98"/>
      <c r="C16" s="99"/>
      <c r="D16" s="99"/>
      <c r="E16" s="99"/>
      <c r="F16" s="98"/>
      <c r="G16" s="83"/>
      <c r="H16" s="98"/>
      <c r="I16" s="100" t="s">
        <v>159</v>
      </c>
    </row>
    <row r="17" spans="2:10" ht="13.8">
      <c r="B17" s="101" t="s">
        <v>160</v>
      </c>
      <c r="C17" s="149" t="s">
        <v>161</v>
      </c>
      <c r="D17" s="150"/>
      <c r="E17" s="150"/>
      <c r="F17" s="150"/>
      <c r="G17" s="150"/>
      <c r="H17" s="102" t="s">
        <v>162</v>
      </c>
      <c r="I17" s="103" t="s">
        <v>163</v>
      </c>
    </row>
    <row r="18" spans="2:10" ht="13.8">
      <c r="B18" s="104"/>
      <c r="C18" s="105"/>
      <c r="D18" s="105"/>
      <c r="E18" s="105"/>
      <c r="F18" s="105"/>
      <c r="G18" s="105"/>
      <c r="H18" s="106"/>
      <c r="I18" s="107"/>
      <c r="J18" s="96"/>
    </row>
    <row r="19" spans="2:10" ht="13.8">
      <c r="B19" s="104" t="s">
        <v>164</v>
      </c>
      <c r="C19" s="105"/>
      <c r="D19" s="105"/>
      <c r="E19" s="105"/>
      <c r="F19" s="105"/>
      <c r="G19" s="105"/>
      <c r="H19" s="106"/>
      <c r="I19" s="107"/>
      <c r="J19" s="96"/>
    </row>
    <row r="20" spans="2:10" ht="13.8">
      <c r="B20" s="104"/>
      <c r="C20" s="105"/>
      <c r="D20" s="105"/>
      <c r="E20" s="105"/>
      <c r="F20" s="105"/>
      <c r="G20" s="105"/>
      <c r="H20" s="106"/>
      <c r="I20" s="107"/>
      <c r="J20" s="96"/>
    </row>
    <row r="21" spans="2:10" ht="15.6">
      <c r="B21" s="108">
        <v>1</v>
      </c>
      <c r="C21" s="105" t="s">
        <v>168</v>
      </c>
      <c r="D21" s="105"/>
      <c r="E21" s="105"/>
      <c r="F21" s="105"/>
      <c r="G21" s="105">
        <v>1</v>
      </c>
      <c r="H21" s="106">
        <v>40</v>
      </c>
      <c r="I21" s="129"/>
      <c r="J21" s="96"/>
    </row>
    <row r="22" spans="2:10" ht="13.8">
      <c r="B22" s="108"/>
      <c r="C22" s="105"/>
      <c r="D22" s="105"/>
      <c r="E22" s="105"/>
      <c r="F22" s="105"/>
      <c r="G22" s="105"/>
      <c r="H22" s="106"/>
      <c r="I22" s="107"/>
      <c r="J22" s="96"/>
    </row>
    <row r="23" spans="2:10" ht="13.8">
      <c r="B23" s="108"/>
      <c r="C23" s="109"/>
      <c r="D23" s="110"/>
      <c r="E23" s="110"/>
      <c r="F23" s="111"/>
      <c r="G23" s="111"/>
      <c r="H23" s="112"/>
      <c r="I23" s="107"/>
      <c r="J23" s="96"/>
    </row>
    <row r="24" spans="2:10" ht="23.25" customHeight="1">
      <c r="B24" s="113"/>
      <c r="C24" s="114"/>
      <c r="D24" s="115"/>
      <c r="E24" s="116"/>
      <c r="F24" s="117" t="s">
        <v>45</v>
      </c>
      <c r="G24" s="118"/>
      <c r="H24" s="119">
        <f>SUM(H19:H23)</f>
        <v>40</v>
      </c>
      <c r="I24" s="120" t="s">
        <v>172</v>
      </c>
      <c r="J24" s="96"/>
    </row>
    <row r="25" spans="2:10">
      <c r="B25" s="121"/>
      <c r="C25" s="122"/>
      <c r="D25" s="123"/>
      <c r="E25" s="86"/>
      <c r="F25" s="91"/>
      <c r="G25" s="91"/>
      <c r="H25" s="91"/>
      <c r="I25" s="89"/>
    </row>
    <row r="26" spans="2:10">
      <c r="B26" s="124"/>
      <c r="C26" s="86"/>
      <c r="D26" s="125"/>
      <c r="E26" s="86"/>
      <c r="F26" s="151" t="s">
        <v>165</v>
      </c>
      <c r="G26" s="151"/>
      <c r="H26" s="151"/>
      <c r="I26" s="151"/>
    </row>
    <row r="27" spans="2:10">
      <c r="B27" s="124"/>
      <c r="C27" s="86"/>
      <c r="D27" s="125"/>
      <c r="E27" s="86"/>
      <c r="F27" s="83"/>
      <c r="G27" s="83"/>
      <c r="H27" s="83"/>
      <c r="I27" s="89"/>
    </row>
    <row r="28" spans="2:10">
      <c r="B28" s="124"/>
      <c r="C28" s="86"/>
      <c r="D28" s="125"/>
      <c r="E28" s="86"/>
      <c r="F28" s="83"/>
      <c r="G28" s="83"/>
      <c r="H28" s="83"/>
      <c r="I28" s="89"/>
    </row>
    <row r="29" spans="2:10">
      <c r="B29" s="124"/>
      <c r="C29" s="86"/>
      <c r="D29" s="125"/>
      <c r="E29" s="86"/>
      <c r="F29" s="83"/>
      <c r="G29" s="83"/>
      <c r="H29" s="83"/>
      <c r="I29" s="89"/>
    </row>
    <row r="30" spans="2:10">
      <c r="B30" s="124"/>
      <c r="C30" s="86"/>
      <c r="D30" s="125"/>
      <c r="E30" s="86"/>
      <c r="F30" s="83"/>
      <c r="G30" s="83"/>
      <c r="H30" s="83"/>
      <c r="I30" s="89"/>
    </row>
    <row r="31" spans="2:10">
      <c r="B31" s="124"/>
      <c r="C31" s="86"/>
      <c r="D31" s="125"/>
      <c r="E31" s="86"/>
      <c r="F31" s="83"/>
      <c r="G31" s="83"/>
    </row>
    <row r="32" spans="2:10" ht="13.8" thickBot="1">
      <c r="B32" s="124"/>
      <c r="C32" s="86"/>
      <c r="D32" s="125"/>
      <c r="E32" s="86"/>
      <c r="F32" s="83"/>
      <c r="G32" s="83"/>
      <c r="H32" s="127"/>
      <c r="I32" s="128"/>
    </row>
    <row r="33" spans="8:9">
      <c r="H33" s="146" t="s">
        <v>166</v>
      </c>
      <c r="I33" s="146"/>
    </row>
  </sheetData>
  <mergeCells count="19">
    <mergeCell ref="B15:E15"/>
    <mergeCell ref="F15:G15"/>
    <mergeCell ref="H15:I15"/>
    <mergeCell ref="C17:G17"/>
    <mergeCell ref="F26:I26"/>
    <mergeCell ref="H33:I33"/>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5" t="s">
        <v>4</v>
      </c>
      <c r="B4" s="1"/>
      <c r="C4" s="1"/>
      <c r="F4" s="12"/>
    </row>
    <row r="5" spans="1:6" s="2" customFormat="1" ht="12" customHeight="1">
      <c r="A5" s="55" t="s">
        <v>15</v>
      </c>
      <c r="B5" s="1"/>
      <c r="C5" s="1"/>
    </row>
    <row r="6" spans="1:6" s="2" customFormat="1" ht="13.5" customHeight="1">
      <c r="A6" s="56"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155" t="s">
        <v>62</v>
      </c>
      <c r="E19" s="155"/>
      <c r="F19" s="155"/>
    </row>
    <row r="20" spans="1:6" s="2" customFormat="1" ht="85.5" customHeight="1">
      <c r="A20" s="13"/>
      <c r="B20" s="15"/>
      <c r="C20" s="13"/>
      <c r="D20" s="155"/>
      <c r="E20" s="155"/>
      <c r="F20" s="155"/>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vt:lpstr>
      <vt:lpstr>LAB</vt:lpstr>
      <vt:lpstr>LAB (2)</vt:lpstr>
      <vt:lpstr>MAT 1</vt:lpstr>
      <vt:lpstr>MAT 2</vt:lpstr>
      <vt:lpstr>SUPP-1</vt:lpstr>
      <vt:lpstr>SURVEYOR'S PARTICULARS</vt:lpstr>
      <vt:lpstr>'MAT 2'!Print_Area</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2022-02-28T06:55:11Z</cp:lastPrinted>
  <dcterms:created xsi:type="dcterms:W3CDTF">2020-09-09T09:05:40Z</dcterms:created>
  <dcterms:modified xsi:type="dcterms:W3CDTF">2022-03-16T07:24:26Z</dcterms:modified>
</cp:coreProperties>
</file>