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c006e9b21922a8/Documents/MANDATE IA/AXA/BEST SOLUTION AUTOCARE PL/SLZ 2064Z/"/>
    </mc:Choice>
  </mc:AlternateContent>
  <xr:revisionPtr revIDLastSave="3" documentId="8_{A3F62F50-16B0-4AE0-93E9-94623194381F}" xr6:coauthVersionLast="47" xr6:coauthVersionMax="47" xr10:uidLastSave="{242A14C1-B599-4FE1-8786-8E7EB8A7978A}"/>
  <bookViews>
    <workbookView xWindow="22932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J10" i="1" l="1"/>
  <c r="J11" i="1" s="1"/>
  <c r="J13" i="1" l="1"/>
  <c r="D30" i="1"/>
  <c r="J30" i="1"/>
  <c r="H19" i="1"/>
  <c r="J25" i="1"/>
  <c r="J26" i="1" s="1"/>
  <c r="J19" i="1"/>
  <c r="D32" i="1" l="1"/>
  <c r="H26" i="1"/>
  <c r="D34" i="1"/>
  <c r="H23" i="1" s="1"/>
  <c r="H25" i="1"/>
  <c r="H24" i="1" l="1"/>
  <c r="H27" i="1" s="1"/>
  <c r="J31" i="1" l="1"/>
  <c r="H28" i="1"/>
  <c r="K31" i="1"/>
  <c r="H30" i="1"/>
</calcChain>
</file>

<file path=xl/sharedStrings.xml><?xml version="1.0" encoding="utf-8"?>
<sst xmlns="http://schemas.openxmlformats.org/spreadsheetml/2006/main" count="21" uniqueCount="21">
  <si>
    <t>PARTS</t>
  </si>
  <si>
    <t>S/N</t>
  </si>
  <si>
    <t>LABOUR</t>
  </si>
  <si>
    <t>SUPP  (PARTS)</t>
  </si>
  <si>
    <t>SUPP (SN)</t>
  </si>
  <si>
    <t>SUPP(LABOUR)</t>
  </si>
  <si>
    <t>TOTAL</t>
  </si>
  <si>
    <t>SUPP</t>
  </si>
  <si>
    <t>P/P</t>
  </si>
  <si>
    <t>MAKE / MODEL</t>
  </si>
  <si>
    <t>MARKET VALUE</t>
  </si>
  <si>
    <t>LTA REBATE</t>
  </si>
  <si>
    <t>NETT VALUE</t>
  </si>
  <si>
    <t>RED</t>
  </si>
  <si>
    <t>TOTAL TP EST</t>
  </si>
  <si>
    <t>REPAIR DAYS</t>
  </si>
  <si>
    <t>REMARKS</t>
  </si>
  <si>
    <t>TOTAL SUPP</t>
  </si>
  <si>
    <t>L/S</t>
  </si>
  <si>
    <t>SLZ 2064Z</t>
  </si>
  <si>
    <t>INFINITI Q50 - 1991cc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</si>
</sst>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u/>
      <sz val="14"/>
      <color rgb="FF000000"/>
      <name val="Calibri"/>
      <family val="2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000000"/>
      <name val="Calibri"/>
      <family val="2"/>
    </font>
    <font>
      <b/>
      <sz val="15"/>
      <color rgb="FFFF0000"/>
      <name val="Calibri"/>
      <family val="2"/>
      <scheme val="minor"/>
    </font>
    <font>
      <sz val="15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3" xfId="0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0" fontId="4" fillId="0" borderId="3" xfId="0" applyFont="1" applyBorder="1" applyAlignment="1">
      <alignment vertical="top"/>
    </xf>
    <xf numFmtId="164" fontId="2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164" fontId="2" fillId="0" borderId="12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9" fontId="2" fillId="0" borderId="7" xfId="0" applyNumberFormat="1" applyFont="1" applyBorder="1" applyAlignment="1">
      <alignment vertical="top"/>
    </xf>
    <xf numFmtId="164" fontId="5" fillId="0" borderId="7" xfId="0" applyNumberFormat="1" applyFont="1" applyBorder="1" applyAlignment="1">
      <alignment vertical="top"/>
    </xf>
    <xf numFmtId="0" fontId="2" fillId="0" borderId="8" xfId="0" applyFont="1" applyBorder="1" applyAlignment="1">
      <alignment vertical="top"/>
    </xf>
    <xf numFmtId="164" fontId="5" fillId="0" borderId="13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164" fontId="5" fillId="0" borderId="10" xfId="0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164" fontId="2" fillId="0" borderId="14" xfId="0" applyNumberFormat="1" applyFont="1" applyBorder="1" applyAlignment="1">
      <alignment vertical="top"/>
    </xf>
    <xf numFmtId="164" fontId="2" fillId="0" borderId="0" xfId="0" applyNumberFormat="1" applyFont="1"/>
    <xf numFmtId="9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164" fontId="7" fillId="0" borderId="5" xfId="0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164" fontId="7" fillId="0" borderId="7" xfId="0" applyNumberFormat="1" applyFont="1" applyBorder="1" applyAlignment="1">
      <alignment vertical="top"/>
    </xf>
    <xf numFmtId="0" fontId="7" fillId="0" borderId="14" xfId="0" applyFont="1" applyBorder="1" applyAlignment="1">
      <alignment vertical="top"/>
    </xf>
    <xf numFmtId="164" fontId="8" fillId="0" borderId="10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9" fillId="0" borderId="6" xfId="0" applyFont="1" applyBorder="1" applyAlignment="1">
      <alignment vertical="top"/>
    </xf>
    <xf numFmtId="164" fontId="9" fillId="0" borderId="12" xfId="0" applyNumberFormat="1" applyFont="1" applyBorder="1" applyAlignment="1">
      <alignment vertical="top"/>
    </xf>
    <xf numFmtId="0" fontId="9" fillId="0" borderId="3" xfId="0" applyFont="1" applyBorder="1" applyAlignment="1">
      <alignment vertical="top"/>
    </xf>
    <xf numFmtId="164" fontId="10" fillId="0" borderId="4" xfId="0" applyNumberFormat="1" applyFont="1" applyBorder="1" applyAlignment="1">
      <alignment horizontal="right" vertical="top"/>
    </xf>
    <xf numFmtId="0" fontId="7" fillId="0" borderId="5" xfId="0" applyFont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164" fontId="7" fillId="0" borderId="1" xfId="0" applyNumberFormat="1" applyFont="1" applyBorder="1" applyAlignment="1">
      <alignment vertical="top"/>
    </xf>
    <xf numFmtId="9" fontId="7" fillId="0" borderId="12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0" fontId="9" fillId="0" borderId="8" xfId="0" applyFont="1" applyBorder="1" applyAlignment="1">
      <alignment vertical="top"/>
    </xf>
    <xf numFmtId="164" fontId="9" fillId="0" borderId="13" xfId="0" applyNumberFormat="1" applyFont="1" applyBorder="1" applyAlignment="1">
      <alignment vertical="top"/>
    </xf>
    <xf numFmtId="0" fontId="11" fillId="0" borderId="6" xfId="0" applyFont="1" applyBorder="1" applyAlignment="1">
      <alignment vertical="top"/>
    </xf>
    <xf numFmtId="164" fontId="11" fillId="0" borderId="1" xfId="0" applyNumberFormat="1" applyFont="1" applyBorder="1" applyAlignment="1">
      <alignment vertical="top"/>
    </xf>
    <xf numFmtId="9" fontId="11" fillId="0" borderId="7" xfId="0" applyNumberFormat="1" applyFont="1" applyBorder="1" applyAlignment="1">
      <alignment vertical="top"/>
    </xf>
    <xf numFmtId="0" fontId="12" fillId="0" borderId="6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1" xfId="0" applyNumberFormat="1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horizontal="right" vertical="top"/>
    </xf>
    <xf numFmtId="0" fontId="7" fillId="0" borderId="10" xfId="0" applyFont="1" applyBorder="1" applyAlignment="1">
      <alignment vertical="top"/>
    </xf>
    <xf numFmtId="164" fontId="6" fillId="0" borderId="10" xfId="0" applyNumberFormat="1" applyFont="1" applyBorder="1" applyAlignment="1">
      <alignment vertical="top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"/>
  <sheetViews>
    <sheetView tabSelected="1" topLeftCell="A19" zoomScaleNormal="100" workbookViewId="0">
      <selection activeCell="D34" sqref="D34"/>
    </sheetView>
  </sheetViews>
  <sheetFormatPr defaultColWidth="8.85546875" defaultRowHeight="18.75" x14ac:dyDescent="0.3"/>
  <cols>
    <col min="1" max="1" width="9" style="4" customWidth="1"/>
    <col min="2" max="2" width="12.7109375" style="25" bestFit="1" customWidth="1"/>
    <col min="3" max="3" width="11" style="25" customWidth="1"/>
    <col min="4" max="4" width="14.28515625" style="25" bestFit="1" customWidth="1"/>
    <col min="5" max="5" width="4.28515625" style="4" customWidth="1"/>
    <col min="6" max="6" width="12.7109375" style="4" bestFit="1" customWidth="1"/>
    <col min="7" max="7" width="7.85546875" style="4" customWidth="1"/>
    <col min="8" max="8" width="14.7109375" style="4" bestFit="1" customWidth="1"/>
    <col min="9" max="9" width="20.28515625" style="4" bestFit="1" customWidth="1"/>
    <col min="10" max="10" width="26.85546875" style="4" bestFit="1" customWidth="1"/>
    <col min="11" max="11" width="9" style="4" bestFit="1" customWidth="1"/>
    <col min="12" max="16384" width="8.85546875" style="4"/>
  </cols>
  <sheetData>
    <row r="1" spans="1:11" x14ac:dyDescent="0.3">
      <c r="A1" s="1" t="s">
        <v>19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x14ac:dyDescent="0.3">
      <c r="A2" s="5" t="s">
        <v>0</v>
      </c>
      <c r="B2" s="6"/>
      <c r="C2" s="6"/>
      <c r="D2" s="7"/>
      <c r="E2" s="8" t="s">
        <v>1</v>
      </c>
      <c r="F2" s="9"/>
      <c r="G2" s="8" t="s">
        <v>2</v>
      </c>
      <c r="H2" s="9"/>
      <c r="I2" s="10" t="s">
        <v>3</v>
      </c>
      <c r="J2" s="11"/>
      <c r="K2" s="3"/>
    </row>
    <row r="3" spans="1:11" x14ac:dyDescent="0.3">
      <c r="A3" s="12"/>
      <c r="B3" s="13">
        <v>953</v>
      </c>
      <c r="C3" s="13">
        <v>653</v>
      </c>
      <c r="D3" s="14">
        <v>0</v>
      </c>
      <c r="E3" s="12"/>
      <c r="F3" s="15">
        <v>0</v>
      </c>
      <c r="G3" s="12"/>
      <c r="H3" s="15">
        <v>400</v>
      </c>
      <c r="I3" s="12"/>
      <c r="J3" s="14">
        <v>0</v>
      </c>
      <c r="K3" s="3"/>
    </row>
    <row r="4" spans="1:11" s="16" customFormat="1" x14ac:dyDescent="0.25">
      <c r="A4" s="12"/>
      <c r="B4" s="13">
        <v>30</v>
      </c>
      <c r="C4" s="13">
        <v>0</v>
      </c>
      <c r="D4" s="14">
        <v>0</v>
      </c>
      <c r="E4" s="12"/>
      <c r="F4" s="15">
        <v>0</v>
      </c>
      <c r="G4" s="12"/>
      <c r="H4" s="15">
        <v>250</v>
      </c>
      <c r="I4" s="12"/>
      <c r="J4" s="14">
        <v>0</v>
      </c>
      <c r="K4" s="3"/>
    </row>
    <row r="5" spans="1:11" x14ac:dyDescent="0.3">
      <c r="A5" s="12"/>
      <c r="B5" s="13">
        <v>130</v>
      </c>
      <c r="C5" s="13">
        <v>0</v>
      </c>
      <c r="D5" s="14">
        <v>0</v>
      </c>
      <c r="E5" s="12"/>
      <c r="F5" s="15">
        <v>0</v>
      </c>
      <c r="G5" s="12"/>
      <c r="H5" s="15">
        <v>800</v>
      </c>
      <c r="I5" s="12"/>
      <c r="J5" s="14">
        <v>0</v>
      </c>
      <c r="K5" s="3"/>
    </row>
    <row r="6" spans="1:11" x14ac:dyDescent="0.3">
      <c r="A6" s="12"/>
      <c r="B6" s="13">
        <v>698</v>
      </c>
      <c r="C6" s="13">
        <v>0</v>
      </c>
      <c r="D6" s="14">
        <v>0</v>
      </c>
      <c r="E6" s="12"/>
      <c r="F6" s="15">
        <v>0</v>
      </c>
      <c r="G6" s="12"/>
      <c r="H6" s="15">
        <v>800</v>
      </c>
      <c r="I6" s="12"/>
      <c r="J6" s="14">
        <v>0</v>
      </c>
      <c r="K6" s="3"/>
    </row>
    <row r="7" spans="1:11" x14ac:dyDescent="0.3">
      <c r="A7" s="12"/>
      <c r="B7" s="13">
        <v>675</v>
      </c>
      <c r="C7" s="13">
        <v>0</v>
      </c>
      <c r="D7" s="14">
        <v>0</v>
      </c>
      <c r="E7" s="12"/>
      <c r="F7" s="15">
        <v>0</v>
      </c>
      <c r="G7" s="12"/>
      <c r="H7" s="15">
        <v>60</v>
      </c>
      <c r="I7" s="12"/>
      <c r="J7" s="14">
        <v>0</v>
      </c>
      <c r="K7" s="3"/>
    </row>
    <row r="8" spans="1:11" x14ac:dyDescent="0.3">
      <c r="A8" s="12"/>
      <c r="B8" s="13">
        <v>42</v>
      </c>
      <c r="C8" s="13">
        <v>0</v>
      </c>
      <c r="D8" s="14">
        <v>0</v>
      </c>
      <c r="E8" s="12"/>
      <c r="F8" s="15">
        <v>0</v>
      </c>
      <c r="G8" s="12"/>
      <c r="H8" s="15">
        <v>50</v>
      </c>
      <c r="I8" s="12"/>
      <c r="J8" s="14">
        <v>0</v>
      </c>
      <c r="K8" s="3"/>
    </row>
    <row r="9" spans="1:11" x14ac:dyDescent="0.3">
      <c r="A9" s="12"/>
      <c r="B9" s="13">
        <v>350</v>
      </c>
      <c r="C9" s="13">
        <v>0</v>
      </c>
      <c r="D9" s="14">
        <v>0</v>
      </c>
      <c r="E9" s="12"/>
      <c r="F9" s="15">
        <v>0</v>
      </c>
      <c r="G9" s="12"/>
      <c r="H9" s="15">
        <v>60</v>
      </c>
      <c r="I9" s="12"/>
      <c r="J9" s="14">
        <v>0</v>
      </c>
      <c r="K9" s="3"/>
    </row>
    <row r="10" spans="1:11" x14ac:dyDescent="0.3">
      <c r="A10" s="12"/>
      <c r="B10" s="13">
        <v>475</v>
      </c>
      <c r="C10" s="13">
        <v>0</v>
      </c>
      <c r="D10" s="14">
        <v>0</v>
      </c>
      <c r="E10" s="12"/>
      <c r="F10" s="15">
        <v>0</v>
      </c>
      <c r="G10" s="12"/>
      <c r="H10" s="15">
        <v>60</v>
      </c>
      <c r="I10" s="12"/>
      <c r="J10" s="14">
        <f>SUM(J3:J9)</f>
        <v>0</v>
      </c>
      <c r="K10" s="3"/>
    </row>
    <row r="11" spans="1:11" x14ac:dyDescent="0.3">
      <c r="A11" s="12"/>
      <c r="B11" s="13">
        <v>165</v>
      </c>
      <c r="C11" s="13">
        <v>0</v>
      </c>
      <c r="D11" s="14">
        <v>0</v>
      </c>
      <c r="E11" s="12"/>
      <c r="F11" s="15">
        <v>0</v>
      </c>
      <c r="G11" s="12"/>
      <c r="H11" s="15">
        <v>50</v>
      </c>
      <c r="I11" s="12"/>
      <c r="J11" s="14">
        <f>J10</f>
        <v>0</v>
      </c>
      <c r="K11" s="3"/>
    </row>
    <row r="12" spans="1:11" x14ac:dyDescent="0.3">
      <c r="A12" s="12"/>
      <c r="B12" s="13">
        <v>215</v>
      </c>
      <c r="C12" s="13">
        <v>0</v>
      </c>
      <c r="D12" s="14">
        <v>0</v>
      </c>
      <c r="E12" s="12"/>
      <c r="F12" s="15">
        <v>0</v>
      </c>
      <c r="G12" s="12"/>
      <c r="H12" s="15">
        <v>0</v>
      </c>
      <c r="I12" s="12"/>
      <c r="J12" s="17">
        <v>0</v>
      </c>
      <c r="K12" s="3"/>
    </row>
    <row r="13" spans="1:11" x14ac:dyDescent="0.3">
      <c r="A13" s="12"/>
      <c r="B13" s="13">
        <v>60</v>
      </c>
      <c r="C13" s="13">
        <v>0</v>
      </c>
      <c r="D13" s="14">
        <v>0</v>
      </c>
      <c r="E13" s="12"/>
      <c r="F13" s="15">
        <v>0</v>
      </c>
      <c r="G13" s="12"/>
      <c r="H13" s="15">
        <v>0</v>
      </c>
      <c r="I13" s="12"/>
      <c r="J13" s="18">
        <f>J11*J12</f>
        <v>0</v>
      </c>
      <c r="K13" s="3"/>
    </row>
    <row r="14" spans="1:11" x14ac:dyDescent="0.3">
      <c r="A14" s="12"/>
      <c r="B14" s="13">
        <v>345</v>
      </c>
      <c r="C14" s="13">
        <v>0</v>
      </c>
      <c r="D14" s="14">
        <v>0</v>
      </c>
      <c r="E14" s="12"/>
      <c r="F14" s="15">
        <v>0</v>
      </c>
      <c r="G14" s="12"/>
      <c r="H14" s="15">
        <v>0</v>
      </c>
      <c r="I14" s="12" t="s">
        <v>4</v>
      </c>
      <c r="J14" s="14"/>
      <c r="K14" s="3"/>
    </row>
    <row r="15" spans="1:11" x14ac:dyDescent="0.3">
      <c r="A15" s="12"/>
      <c r="B15" s="13">
        <v>989</v>
      </c>
      <c r="C15" s="13">
        <v>0</v>
      </c>
      <c r="D15" s="14">
        <v>0</v>
      </c>
      <c r="E15" s="12"/>
      <c r="F15" s="15">
        <v>0</v>
      </c>
      <c r="G15" s="12"/>
      <c r="H15" s="15">
        <v>0</v>
      </c>
      <c r="I15" s="12"/>
      <c r="J15" s="14">
        <v>0</v>
      </c>
      <c r="K15" s="3"/>
    </row>
    <row r="16" spans="1:11" x14ac:dyDescent="0.3">
      <c r="A16" s="12"/>
      <c r="B16" s="13">
        <v>3650</v>
      </c>
      <c r="C16" s="13">
        <v>0</v>
      </c>
      <c r="D16" s="14">
        <v>0</v>
      </c>
      <c r="E16" s="12"/>
      <c r="F16" s="15">
        <v>0</v>
      </c>
      <c r="G16" s="12"/>
      <c r="H16" s="15">
        <v>0</v>
      </c>
      <c r="I16" s="12"/>
      <c r="J16" s="14">
        <v>0</v>
      </c>
      <c r="K16" s="3"/>
    </row>
    <row r="17" spans="1:11" x14ac:dyDescent="0.3">
      <c r="A17" s="12"/>
      <c r="B17" s="13">
        <v>30</v>
      </c>
      <c r="C17" s="13">
        <v>0</v>
      </c>
      <c r="D17" s="14">
        <v>0</v>
      </c>
      <c r="E17" s="12"/>
      <c r="F17" s="15">
        <v>0</v>
      </c>
      <c r="G17" s="12"/>
      <c r="H17" s="15">
        <v>0</v>
      </c>
      <c r="I17" s="12"/>
      <c r="J17" s="14">
        <v>0</v>
      </c>
      <c r="K17" s="3"/>
    </row>
    <row r="18" spans="1:11" x14ac:dyDescent="0.3">
      <c r="A18" s="12"/>
      <c r="B18" s="13">
        <v>988</v>
      </c>
      <c r="C18" s="13">
        <v>0</v>
      </c>
      <c r="D18" s="14">
        <v>0</v>
      </c>
      <c r="E18" s="12"/>
      <c r="F18" s="15">
        <v>0</v>
      </c>
      <c r="G18" s="12"/>
      <c r="H18" s="15">
        <v>0</v>
      </c>
      <c r="I18" s="12"/>
      <c r="J18" s="14">
        <v>0</v>
      </c>
      <c r="K18" s="3"/>
    </row>
    <row r="19" spans="1:11" ht="19.5" thickBot="1" x14ac:dyDescent="0.35">
      <c r="A19" s="12"/>
      <c r="B19" s="13">
        <v>130</v>
      </c>
      <c r="C19" s="13">
        <v>0</v>
      </c>
      <c r="D19" s="14">
        <v>0</v>
      </c>
      <c r="E19" s="23"/>
      <c r="F19" s="61">
        <f>SUM(F3:F18)</f>
        <v>0</v>
      </c>
      <c r="G19" s="19"/>
      <c r="H19" s="20">
        <f>SUM(H2:H18)</f>
        <v>2530</v>
      </c>
      <c r="I19" s="12"/>
      <c r="J19" s="18">
        <f>SUM(J15:J18)</f>
        <v>0</v>
      </c>
      <c r="K19" s="3"/>
    </row>
    <row r="20" spans="1:11" x14ac:dyDescent="0.3">
      <c r="A20" s="12"/>
      <c r="B20" s="13">
        <v>925</v>
      </c>
      <c r="C20" s="13">
        <v>0</v>
      </c>
      <c r="D20" s="14">
        <v>0</v>
      </c>
      <c r="E20" s="3"/>
      <c r="F20" s="3"/>
      <c r="G20" s="3"/>
      <c r="H20" s="3"/>
      <c r="I20" s="12"/>
      <c r="J20" s="21"/>
      <c r="K20" s="3"/>
    </row>
    <row r="21" spans="1:11" ht="20.25" thickBot="1" x14ac:dyDescent="0.35">
      <c r="A21" s="12"/>
      <c r="B21" s="13">
        <v>60</v>
      </c>
      <c r="C21" s="13">
        <v>0</v>
      </c>
      <c r="D21" s="14">
        <v>0</v>
      </c>
      <c r="E21" s="3"/>
      <c r="F21" s="28"/>
      <c r="G21" s="28"/>
      <c r="H21" s="28"/>
      <c r="I21" s="29" t="s">
        <v>5</v>
      </c>
      <c r="J21" s="30"/>
      <c r="K21" s="28"/>
    </row>
    <row r="22" spans="1:11" ht="19.5" x14ac:dyDescent="0.3">
      <c r="A22" s="12"/>
      <c r="B22" s="13">
        <v>700</v>
      </c>
      <c r="C22" s="13">
        <v>0</v>
      </c>
      <c r="D22" s="14">
        <v>0</v>
      </c>
      <c r="E22" s="3"/>
      <c r="F22" s="28"/>
      <c r="G22" s="31" t="s">
        <v>6</v>
      </c>
      <c r="H22" s="32"/>
      <c r="I22" s="33"/>
      <c r="J22" s="34">
        <v>0</v>
      </c>
      <c r="K22" s="28"/>
    </row>
    <row r="23" spans="1:11" ht="19.5" x14ac:dyDescent="0.3">
      <c r="A23" s="12"/>
      <c r="B23" s="13">
        <v>1358</v>
      </c>
      <c r="C23" s="13">
        <v>0</v>
      </c>
      <c r="D23" s="14">
        <v>0</v>
      </c>
      <c r="E23" s="3"/>
      <c r="F23" s="28"/>
      <c r="G23" s="29"/>
      <c r="H23" s="34">
        <f>D34</f>
        <v>15102.45</v>
      </c>
      <c r="I23" s="33"/>
      <c r="J23" s="34">
        <v>0</v>
      </c>
      <c r="K23" s="28"/>
    </row>
    <row r="24" spans="1:11" ht="19.5" x14ac:dyDescent="0.3">
      <c r="A24" s="12"/>
      <c r="B24" s="13">
        <v>185</v>
      </c>
      <c r="C24" s="13">
        <v>0</v>
      </c>
      <c r="D24" s="14">
        <v>0</v>
      </c>
      <c r="E24" s="3"/>
      <c r="F24" s="28"/>
      <c r="G24" s="29"/>
      <c r="H24" s="34">
        <f>F19</f>
        <v>0</v>
      </c>
      <c r="I24" s="33"/>
      <c r="J24" s="34">
        <v>0</v>
      </c>
      <c r="K24" s="28"/>
    </row>
    <row r="25" spans="1:11" ht="20.25" thickBot="1" x14ac:dyDescent="0.35">
      <c r="A25" s="12"/>
      <c r="B25" s="13">
        <v>195</v>
      </c>
      <c r="C25" s="13">
        <v>0</v>
      </c>
      <c r="D25" s="14">
        <v>0</v>
      </c>
      <c r="E25" s="3"/>
      <c r="F25" s="28"/>
      <c r="G25" s="29"/>
      <c r="H25" s="34">
        <f>H19</f>
        <v>2530</v>
      </c>
      <c r="I25" s="35"/>
      <c r="J25" s="36">
        <f>SUM(J22:J24)</f>
        <v>0</v>
      </c>
      <c r="K25" s="28"/>
    </row>
    <row r="26" spans="1:11" ht="20.25" thickBot="1" x14ac:dyDescent="0.35">
      <c r="A26" s="12"/>
      <c r="B26" s="13">
        <v>89</v>
      </c>
      <c r="C26" s="13">
        <v>0</v>
      </c>
      <c r="D26" s="14">
        <v>0</v>
      </c>
      <c r="E26" s="3"/>
      <c r="F26" s="28"/>
      <c r="G26" s="29" t="s">
        <v>7</v>
      </c>
      <c r="H26" s="34">
        <f>J26</f>
        <v>0</v>
      </c>
      <c r="I26" s="37" t="s">
        <v>17</v>
      </c>
      <c r="J26" s="38">
        <f>J11+J19+J25</f>
        <v>0</v>
      </c>
      <c r="K26" s="28"/>
    </row>
    <row r="27" spans="1:11" ht="16.5" customHeight="1" x14ac:dyDescent="0.3">
      <c r="A27" s="12"/>
      <c r="B27" s="13">
        <v>155</v>
      </c>
      <c r="C27" s="13">
        <v>0</v>
      </c>
      <c r="D27" s="14">
        <v>0</v>
      </c>
      <c r="E27" s="3"/>
      <c r="F27" s="28"/>
      <c r="G27" s="39" t="s">
        <v>8</v>
      </c>
      <c r="H27" s="40">
        <f>H23+H24+H25+H26</f>
        <v>17632.45</v>
      </c>
      <c r="I27" s="41" t="s">
        <v>9</v>
      </c>
      <c r="J27" s="42" t="s">
        <v>20</v>
      </c>
      <c r="K27" s="43"/>
    </row>
    <row r="28" spans="1:11" ht="16.5" customHeight="1" x14ac:dyDescent="0.3">
      <c r="A28" s="12"/>
      <c r="B28" s="13">
        <v>985</v>
      </c>
      <c r="C28" s="13">
        <v>0</v>
      </c>
      <c r="D28" s="14">
        <v>0</v>
      </c>
      <c r="E28" s="3"/>
      <c r="F28" s="28"/>
      <c r="G28" s="29"/>
      <c r="H28" s="44">
        <f>H27</f>
        <v>17632.45</v>
      </c>
      <c r="I28" s="45" t="s">
        <v>10</v>
      </c>
      <c r="J28" s="46">
        <v>88000</v>
      </c>
      <c r="K28" s="30"/>
    </row>
    <row r="29" spans="1:11" ht="19.5" x14ac:dyDescent="0.3">
      <c r="A29" s="12"/>
      <c r="B29" s="13">
        <v>285</v>
      </c>
      <c r="C29" s="13">
        <v>0</v>
      </c>
      <c r="D29" s="14">
        <v>0</v>
      </c>
      <c r="E29" s="3"/>
      <c r="F29" s="28"/>
      <c r="G29" s="29"/>
      <c r="H29" s="47">
        <v>0.8</v>
      </c>
      <c r="I29" s="29" t="s">
        <v>11</v>
      </c>
      <c r="J29" s="46">
        <v>53800</v>
      </c>
      <c r="K29" s="30"/>
    </row>
    <row r="30" spans="1:11" ht="19.5" x14ac:dyDescent="0.3">
      <c r="A30" s="12"/>
      <c r="B30" s="13">
        <v>30</v>
      </c>
      <c r="C30" s="13">
        <v>0</v>
      </c>
      <c r="D30" s="14">
        <f>SUM(B3:C34,D3,D4,D5,D6,D7,D8,D9,D10,D11,D12,D13,D14,D15,D16,D17,D18,D19,D20,D21,D23,D22,D24,D25,D26,D27,D28,D29)</f>
        <v>16780.5</v>
      </c>
      <c r="E30" s="3"/>
      <c r="F30" s="28"/>
      <c r="G30" s="29"/>
      <c r="H30" s="44">
        <f>H28*H29</f>
        <v>14105.960000000001</v>
      </c>
      <c r="I30" s="29" t="s">
        <v>12</v>
      </c>
      <c r="J30" s="48">
        <f>J28-J29</f>
        <v>34200</v>
      </c>
      <c r="K30" s="30"/>
    </row>
    <row r="31" spans="1:11" ht="20.25" thickBot="1" x14ac:dyDescent="0.35">
      <c r="A31" s="12"/>
      <c r="B31" s="13">
        <v>175</v>
      </c>
      <c r="C31" s="13">
        <v>0</v>
      </c>
      <c r="D31" s="14"/>
      <c r="E31" s="3"/>
      <c r="F31" s="28"/>
      <c r="G31" s="49" t="s">
        <v>18</v>
      </c>
      <c r="H31" s="50">
        <v>12000</v>
      </c>
      <c r="I31" s="51" t="s">
        <v>13</v>
      </c>
      <c r="J31" s="52">
        <f>J32-H27</f>
        <v>4310.5499999999993</v>
      </c>
      <c r="K31" s="53">
        <f>(J31/J32)*100%</f>
        <v>0.19644305701134754</v>
      </c>
    </row>
    <row r="32" spans="1:11" ht="16.5" customHeight="1" x14ac:dyDescent="0.3">
      <c r="A32" s="12"/>
      <c r="B32" s="13">
        <v>125</v>
      </c>
      <c r="C32" s="13">
        <v>0</v>
      </c>
      <c r="D32" s="14">
        <f>D30</f>
        <v>16780.5</v>
      </c>
      <c r="E32" s="3"/>
      <c r="F32" s="28"/>
      <c r="G32" s="62"/>
      <c r="H32" s="62"/>
      <c r="I32" s="54" t="s">
        <v>14</v>
      </c>
      <c r="J32" s="55">
        <v>21943</v>
      </c>
      <c r="K32" s="30"/>
    </row>
    <row r="33" spans="1:11" ht="19.5" x14ac:dyDescent="0.3">
      <c r="A33" s="12"/>
      <c r="B33" s="13">
        <v>668</v>
      </c>
      <c r="C33" s="13">
        <v>0</v>
      </c>
      <c r="D33" s="17">
        <v>0.9</v>
      </c>
      <c r="E33" s="3"/>
      <c r="F33" s="28"/>
      <c r="G33" s="28"/>
      <c r="H33" s="28"/>
      <c r="I33" s="56" t="s">
        <v>15</v>
      </c>
      <c r="J33" s="57">
        <v>10</v>
      </c>
      <c r="K33" s="30"/>
    </row>
    <row r="34" spans="1:11" ht="20.25" thickBot="1" x14ac:dyDescent="0.35">
      <c r="A34" s="19"/>
      <c r="B34" s="24">
        <v>267.5</v>
      </c>
      <c r="C34" s="24">
        <v>0</v>
      </c>
      <c r="D34" s="22">
        <f>D32*D33</f>
        <v>15102.45</v>
      </c>
      <c r="E34" s="3"/>
      <c r="F34" s="28"/>
      <c r="G34" s="28"/>
      <c r="H34" s="28"/>
      <c r="I34" s="58" t="s">
        <v>16</v>
      </c>
      <c r="J34" s="59"/>
      <c r="K34" s="60"/>
    </row>
    <row r="36" spans="1:11" x14ac:dyDescent="0.3">
      <c r="C36" s="4"/>
    </row>
    <row r="37" spans="1:11" x14ac:dyDescent="0.3">
      <c r="B37" s="4"/>
      <c r="C37" s="4"/>
    </row>
    <row r="39" spans="1:11" x14ac:dyDescent="0.3">
      <c r="C39" s="4"/>
    </row>
    <row r="40" spans="1:11" x14ac:dyDescent="0.3">
      <c r="B40" s="4"/>
      <c r="C40" s="4"/>
    </row>
    <row r="42" spans="1:11" x14ac:dyDescent="0.3">
      <c r="C42" s="4"/>
    </row>
    <row r="43" spans="1:11" x14ac:dyDescent="0.3">
      <c r="C43" s="4"/>
    </row>
    <row r="44" spans="1:11" x14ac:dyDescent="0.3">
      <c r="B44" s="4"/>
      <c r="C44" s="4"/>
    </row>
    <row r="45" spans="1:11" x14ac:dyDescent="0.3">
      <c r="B45" s="4"/>
      <c r="C45" s="4"/>
    </row>
    <row r="46" spans="1:11" x14ac:dyDescent="0.3">
      <c r="C46" s="4"/>
    </row>
    <row r="47" spans="1:11" x14ac:dyDescent="0.3">
      <c r="C47" s="4"/>
    </row>
    <row r="48" spans="1:11" x14ac:dyDescent="0.3">
      <c r="C48" s="4"/>
    </row>
    <row r="49" spans="2:3" x14ac:dyDescent="0.3">
      <c r="B49" s="4"/>
      <c r="C49" s="4"/>
    </row>
    <row r="50" spans="2:3" x14ac:dyDescent="0.3">
      <c r="B50" s="4"/>
      <c r="C50" s="4"/>
    </row>
    <row r="51" spans="2:3" x14ac:dyDescent="0.3">
      <c r="C51" s="4"/>
    </row>
    <row r="95" spans="3:4" x14ac:dyDescent="0.3">
      <c r="C95" s="26"/>
      <c r="D95" s="26"/>
    </row>
    <row r="145" spans="5:5" x14ac:dyDescent="0.3">
      <c r="E145" s="27"/>
    </row>
  </sheetData>
  <mergeCells count="1">
    <mergeCell ref="G32:H3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65874</dc:creator>
  <cp:keywords/>
  <dc:description/>
  <cp:lastModifiedBy>Cecilia Chong</cp:lastModifiedBy>
  <cp:revision/>
  <cp:lastPrinted>2022-01-21T00:18:14Z</cp:lastPrinted>
  <dcterms:created xsi:type="dcterms:W3CDTF">2020-04-07T02:35:41Z</dcterms:created>
  <dcterms:modified xsi:type="dcterms:W3CDTF">2022-01-24T00:59:06Z</dcterms:modified>
  <cp:category/>
  <cp:contentStatus/>
</cp:coreProperties>
</file>