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938F0226-6D55-47E1-A220-06D696DBEB56}"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2" i="10" l="1"/>
  <c r="E16" i="10" s="1"/>
  <c r="E34" i="9"/>
  <c r="E28" i="5"/>
  <c r="E17" i="10" s="1"/>
  <c r="D28" i="5"/>
  <c r="D17" i="10"/>
  <c r="D34" i="9"/>
  <c r="D16" i="10" s="1"/>
  <c r="E18" i="10" l="1"/>
  <c r="D18" i="10"/>
</calcChain>
</file>

<file path=xl/sharedStrings.xml><?xml version="1.0" encoding="utf-8"?>
<sst xmlns="http://schemas.openxmlformats.org/spreadsheetml/2006/main" count="184" uniqueCount="116">
  <si>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</si>
  <si>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</si>
  <si>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</si>
  <si>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</si>
  <si>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</si>
  <si>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</si>
  <si>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</si>
  <si>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</si>
  <si>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</si>
  <si>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</si>
  <si>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</si>
  <si>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</si>
  <si>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</si>
  <si>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</si>
  <si>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</si>
  <si>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</si>
  <si>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</si>
  <si>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</si>
  <si>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</si>
  <si>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</si>
  <si>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</si>
  <si>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</si>
  <si>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</si>
  <si>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</si>
  <si>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</si>
  <si>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</si>
  <si>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</si>
  <si>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</si>
  <si>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</si>
  <si>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</si>
  <si>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</si>
  <si>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</si>
  <si>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</si>
  <si>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</si>
  <si>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</si>
  <si>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</si>
  <si>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</si>
  <si>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</si>
  <si>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</si>
  <si>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</si>
  <si>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</si>
  <si>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</si>
  <si>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</si>
  <si>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</si>
  <si>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</si>
  <si>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</si>
  <si>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</si>
  <si>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</si>
  <si>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</si>
  <si>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</si>
  <si>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</si>
  <si>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</si>
  <si>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</si>
  <si>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</si>
  <si>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</si>
  <si>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</si>
  <si>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</si>
  <si>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</si>
  <si>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</si>
  <si>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</si>
  <si>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</si>
  <si>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</si>
  <si>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</si>
  <si>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</si>
  <si>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</si>
  <si>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</si>
  <si>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PA/OD/0927/2021/JT</t>
  </si>
  <si>
    <r>
      <t xml:space="preserve">VEHICLE NOT </t>
    </r>
    <r>
      <rPr>
        <b/>
        <u/>
        <sz val="10"/>
        <rFont val="Audi Type"/>
        <family val="2"/>
      </rPr>
      <t>IN</t>
    </r>
    <r>
      <rPr>
        <b/>
        <sz val="10"/>
        <rFont val="Audi Type"/>
        <family val="2"/>
      </rPr>
      <t xml:space="preserve"> WORKSHOP. SURVEY TBC</t>
    </r>
  </si>
  <si>
    <t>MR TADOKORO DAI</t>
  </si>
  <si>
    <t>327 BUKIT TIMAH ROAD</t>
  </si>
  <si>
    <t>#06-02 FERRELL RESIDENCE</t>
  </si>
  <si>
    <t>SINGAPORE 259715</t>
  </si>
  <si>
    <t>HP +65 90177328</t>
  </si>
  <si>
    <t>SNA 5120 H</t>
  </si>
  <si>
    <t>AUDI Q3 SB 1.4 TFSI</t>
  </si>
  <si>
    <t>CZD C38056</t>
  </si>
  <si>
    <t>WAUZZZF3M1107305</t>
  </si>
  <si>
    <t>PLAZA SINGAPURA</t>
  </si>
  <si>
    <t>PARKING LOT</t>
  </si>
  <si>
    <t>ESTIMATED LABOUR CHARGES FOR ACCIDENT VEHICLE SNA 5120 H</t>
  </si>
  <si>
    <t>TO REMOVE AND REINSTALL RHS FRONT DOOR PANEL TRIM. TO REMOVE AND REINSTALL RHS WING MIRROR ASSY TO FACILITATE RESPRAY RHS FRONT DOOR.</t>
  </si>
  <si>
    <t>TO DISMANTLE AND RENEW RHS REAR DOOR. TO CUT OUT AND WELD RHS SILL PANEL AND RHS B-PILLAR. RE-ORGANIZE CRASH MANAGEMENT COMPONENTS. REINSTALL ALL PARTS REMOVED.</t>
  </si>
  <si>
    <t>TO RENEW RHS REAR RIM AND CARRY  OUT WHEEL ALIGNMENT.</t>
  </si>
  <si>
    <t>TO CARRY OUT DIAGNOSTIC CHECK.</t>
  </si>
  <si>
    <t>MATERIAL LIST FOR ACCIDENT VEHICLE REGN NO. SNA 5120 H</t>
  </si>
  <si>
    <t>REAR DOOR SILL PANEL - RH</t>
  </si>
  <si>
    <t>REAR DOOR - RH</t>
  </si>
  <si>
    <t>REAR DOOR CATCH - RH</t>
  </si>
  <si>
    <t>REAR WINDOW REGULATOR - RH</t>
  </si>
  <si>
    <t>FRONT DOOR CONTROL UNIT - RH</t>
  </si>
  <si>
    <t>REAR WHEEL ARCH TRIM - RH</t>
  </si>
  <si>
    <t>FRONT SECTIONAL PART PILLAR A/B - RH</t>
  </si>
  <si>
    <t>FRONT SIDE TRIM - RH</t>
  </si>
  <si>
    <t>REAR WHEEL HOUSING LINER - RH</t>
  </si>
  <si>
    <t>REAR WHEEL SPOILER - RH</t>
  </si>
  <si>
    <t>REAR ALUMINIUM RIM - RH</t>
  </si>
  <si>
    <t>STONE CHIP</t>
  </si>
  <si>
    <t>METAL FILLER POWDER</t>
  </si>
  <si>
    <t>ACRYLIC SEALANT</t>
  </si>
  <si>
    <t>CAVITY WAX</t>
  </si>
  <si>
    <t>SUNDRIES</t>
  </si>
  <si>
    <t>AIG ASIA PACIFIC INSURANCE PTE LTD</t>
  </si>
  <si>
    <t>78 SHENTON WAY</t>
  </si>
  <si>
    <t>#07-16 AIG BUILDING</t>
  </si>
  <si>
    <t>SINGAPORE 079120</t>
  </si>
  <si>
    <t>TO REMOVE AND TRANSFER RHS REAR DOOR'S MULTI-LOCK SYSEM AND POWER MODULE WINDOW DEVICES. INSPECT FOR DAMAGES.</t>
  </si>
  <si>
    <t>TO REMOVE AND REINSTALL FRONT SEAT ASSY. REAR SAT ASS, BACK REST, ABCD PILLAR TRIMS, CARPETS, ELECTRONIC COMPONENTS AND FUSE TRAYS.</t>
  </si>
  <si>
    <t>TO RESPRAY RHS REAR DOOR, RHS REAR DOOR COVER, RHS FRONT DOOR, RHS FRONT DOOR COVER, RHS REAR WHEEL ARCH TRIMS, RHS SILL PANEL, RHS B-PILLAR AND DOOR ENTRANCE.</t>
  </si>
  <si>
    <t>REAR  DOOR OUTER SEAL - RH</t>
  </si>
  <si>
    <t>REAR DOOR COVER - RH</t>
  </si>
  <si>
    <t>REAR DOOR INNER SEAL  - RH</t>
  </si>
  <si>
    <t>REAR WINDOW REGULATOR MOTOR - RH</t>
  </si>
  <si>
    <t xml:space="preserve">FRONT DOOR COVER - RH </t>
  </si>
  <si>
    <t>SILL TRIM STRIP - RH</t>
  </si>
  <si>
    <t>Hi Adrian</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</si>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</sst>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Calibri"/>
      <family val="2"/>
      <scheme val="minor"/>
    </font>
    <font>
      <i/>
      <sz val="12"/>
      <color theme="1"/>
      <name val="Calibri"/>
      <family val="2"/>
      <scheme val="minor"/>
    </font>
    <font>
      <b/>
      <i/>
      <sz val="12"/>
      <color rgb="FFFF0000"/>
      <name val="Audi Type"/>
      <family val="2"/>
    </font>
    <font>
      <b/>
      <i/>
      <u/>
      <sz val="12"/>
      <color rgb="FFFF0000"/>
      <name val="Audi Type"/>
      <family val="2"/>
    </font>
    <font>
      <b/>
      <i/>
      <sz val="12"/>
      <name val="Audi Type"/>
      <family val="2"/>
    </font>
    <font>
      <i/>
      <sz val="12"/>
      <color theme="1"/>
      <name val="Audi Type"/>
      <family val="2"/>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9" fillId="0" borderId="0" xfId="1" applyFont="1" applyAlignment="1">
      <alignment vertical="center"/>
    </xf>
    <xf numFmtId="164" fontId="30" fillId="0" borderId="0" xfId="1" applyFont="1" applyAlignment="1">
      <alignment horizontal="left" vertical="center"/>
    </xf>
    <xf numFmtId="164" fontId="31" fillId="0" borderId="1" xfId="1" applyFont="1" applyBorder="1" applyAlignment="1">
      <alignment horizontal="center" vertical="center"/>
    </xf>
    <xf numFmtId="164" fontId="27" fillId="0" borderId="0" xfId="1" applyFont="1" applyAlignment="1">
      <alignment vertical="center"/>
    </xf>
    <xf numFmtId="164" fontId="27" fillId="0" borderId="2" xfId="1" applyFont="1" applyBorder="1" applyAlignment="1">
      <alignment vertical="center"/>
    </xf>
    <xf numFmtId="164" fontId="27" fillId="0" borderId="0" xfId="1" applyFont="1" applyBorder="1" applyAlignment="1">
      <alignment vertical="center"/>
    </xf>
    <xf numFmtId="164" fontId="27" fillId="0" borderId="4" xfId="1" applyFont="1" applyBorder="1" applyAlignment="1">
      <alignment vertical="center"/>
    </xf>
    <xf numFmtId="0" fontId="28" fillId="0" borderId="0" xfId="0" applyFont="1" applyAlignment="1">
      <alignment vertical="center"/>
    </xf>
    <xf numFmtId="0" fontId="32" fillId="0" borderId="0" xfId="0" applyFont="1" applyAlignment="1">
      <alignment vertical="center"/>
    </xf>
    <xf numFmtId="164" fontId="30" fillId="0" borderId="0" xfId="1" applyFont="1" applyAlignment="1">
      <alignment vertical="center"/>
    </xf>
    <xf numFmtId="164" fontId="29" fillId="0" borderId="0" xfId="1" applyFont="1" applyAlignment="1">
      <alignment horizontal="right" vertical="center"/>
    </xf>
    <xf numFmtId="164" fontId="31" fillId="0" borderId="0" xfId="1" applyFont="1" applyAlignment="1">
      <alignment horizontal="center" vertical="center"/>
    </xf>
    <xf numFmtId="164" fontId="27" fillId="0" borderId="4" xfId="0" applyNumberFormat="1" applyFont="1" applyBorder="1" applyAlignment="1">
      <alignment vertical="center"/>
    </xf>
    <xf numFmtId="0" fontId="33" fillId="4" borderId="0" xfId="0" applyFont="1" applyFill="1"/>
    <xf numFmtId="15" fontId="33"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0" zoomScaleNormal="100" workbookViewId="0">
      <selection activeCell="H21" sqref="H21"/>
    </sheetView>
  </sheetViews>
  <sheetFormatPr defaultColWidth="14.77734375" defaultRowHeight="13.2"/>
  <cols>
    <col min="1" max="1" width="25.77734375" style="9" customWidth="1"/>
    <col min="2" max="2" width="5.77734375" style="73" customWidth="1"/>
    <col min="3" max="3" width="21.77734375" style="9" customWidth="1"/>
    <col min="4" max="4" width="19.21875" style="9" customWidth="1"/>
    <col min="5" max="16384" width="14.77734375" style="9"/>
  </cols>
  <sheetData>
    <row r="1" spans="1:5">
      <c r="C1" s="10"/>
      <c r="D1" s="11"/>
    </row>
    <row r="2" spans="1:5">
      <c r="C2" s="10"/>
      <c r="D2" s="11"/>
    </row>
    <row r="3" spans="1:5">
      <c r="C3" s="10"/>
      <c r="D3" s="11"/>
    </row>
    <row r="4" spans="1:5" s="2" customFormat="1" ht="13.5" customHeight="1">
      <c r="A4" s="55" t="s">
        <v>4</v>
      </c>
      <c r="B4" s="74"/>
      <c r="E4" s="12"/>
    </row>
    <row r="5" spans="1:5" s="2" customFormat="1" ht="12" customHeight="1">
      <c r="A5" s="55" t="s">
        <v>15</v>
      </c>
      <c r="B5" s="74"/>
    </row>
    <row r="6" spans="1:5" s="2" customFormat="1" ht="13.5" customHeight="1">
      <c r="A6" s="56" t="s">
        <v>5</v>
      </c>
      <c r="B6" s="74"/>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44515</v>
      </c>
    </row>
    <row r="16" spans="1:5" s="2" customFormat="1" ht="15.6" customHeight="1">
      <c r="A16" s="13" t="s">
        <v>1</v>
      </c>
      <c r="B16" s="15" t="s">
        <v>0</v>
      </c>
      <c r="C16" s="46">
        <v>53563</v>
      </c>
    </row>
    <row r="17" spans="1:5" s="2" customFormat="1" ht="14.1" customHeight="1">
      <c r="A17" s="1"/>
      <c r="B17" s="75"/>
    </row>
    <row r="18" spans="1:5" s="2" customFormat="1" ht="19.5" customHeight="1">
      <c r="A18" s="52" t="s">
        <v>67</v>
      </c>
      <c r="B18" s="20"/>
    </row>
    <row r="19" spans="1:5" s="2" customFormat="1" ht="19.5" customHeight="1">
      <c r="A19" s="13"/>
      <c r="B19" s="15"/>
    </row>
    <row r="20" spans="1:5" s="2" customFormat="1" ht="15.75" customHeight="1">
      <c r="A20" s="52" t="s">
        <v>101</v>
      </c>
      <c r="B20" s="15"/>
      <c r="C20" s="6"/>
      <c r="D20"/>
      <c r="E20"/>
    </row>
    <row r="21" spans="1:5" s="17" customFormat="1" ht="18.75" customHeight="1">
      <c r="A21" s="1" t="s">
        <v>102</v>
      </c>
      <c r="B21" s="16"/>
      <c r="C21" s="16"/>
      <c r="D21" s="96" t="s">
        <v>114</v>
      </c>
      <c r="E21" s="96"/>
    </row>
    <row r="22" spans="1:5" s="17" customFormat="1" ht="14.1" customHeight="1">
      <c r="A22" s="1" t="s">
        <v>103</v>
      </c>
      <c r="D22" s="96" t="s">
        <v>115</v>
      </c>
      <c r="E22" s="96"/>
    </row>
    <row r="23" spans="1:5" s="17" customFormat="1" ht="15.6" customHeight="1">
      <c r="A23" s="1" t="s">
        <v>104</v>
      </c>
      <c r="D23" s="97">
        <v>44550</v>
      </c>
      <c r="E23" s="96"/>
    </row>
    <row r="24" spans="1:5" s="17" customFormat="1" ht="15.6" customHeight="1">
      <c r="A24" s="77" t="s">
        <v>58</v>
      </c>
      <c r="B24" s="78"/>
      <c r="C24" s="78"/>
      <c r="D24"/>
      <c r="E24"/>
    </row>
    <row r="25" spans="1:5" s="17" customFormat="1" ht="15.6" customHeight="1">
      <c r="A25" s="79" t="s">
        <v>59</v>
      </c>
      <c r="B25" s="80"/>
      <c r="C25" s="80"/>
      <c r="D25"/>
      <c r="E25"/>
    </row>
    <row r="26" spans="1:5" s="2" customFormat="1" ht="14.1" customHeight="1">
      <c r="A26" s="50"/>
      <c r="B26" s="75"/>
      <c r="C26" s="49"/>
    </row>
    <row r="27" spans="1:5" s="2" customFormat="1" ht="14.1" customHeight="1">
      <c r="A27" s="18"/>
      <c r="B27" s="75"/>
      <c r="C27" s="1"/>
    </row>
    <row r="28" spans="1:5" s="2" customFormat="1" ht="15.6" customHeight="1">
      <c r="A28" s="13" t="s">
        <v>16</v>
      </c>
      <c r="B28" s="15" t="s">
        <v>0</v>
      </c>
      <c r="C28" s="1" t="s">
        <v>68</v>
      </c>
    </row>
    <row r="29" spans="1:5" s="2" customFormat="1" ht="15.6" customHeight="1">
      <c r="A29" s="13" t="s">
        <v>17</v>
      </c>
      <c r="B29" s="15" t="s">
        <v>0</v>
      </c>
      <c r="C29" s="1" t="s">
        <v>69</v>
      </c>
    </row>
    <row r="30" spans="1:5" s="49" customFormat="1" ht="15.6" customHeight="1">
      <c r="A30" s="51"/>
      <c r="B30" s="15"/>
      <c r="C30" s="1" t="s">
        <v>70</v>
      </c>
    </row>
    <row r="31" spans="1:5" s="2" customFormat="1" ht="15.6" customHeight="1">
      <c r="A31" s="13"/>
      <c r="B31" s="15"/>
      <c r="C31" s="1" t="s">
        <v>71</v>
      </c>
    </row>
    <row r="32" spans="1:5" s="2" customFormat="1" ht="15.6" customHeight="1">
      <c r="A32" s="13" t="s">
        <v>18</v>
      </c>
      <c r="B32" s="15" t="s">
        <v>0</v>
      </c>
      <c r="C32" s="1" t="s">
        <v>72</v>
      </c>
    </row>
    <row r="33" spans="1:3" s="2" customFormat="1" ht="15.6" customHeight="1">
      <c r="A33" s="13" t="s">
        <v>19</v>
      </c>
      <c r="B33" s="15" t="s">
        <v>0</v>
      </c>
      <c r="C33" s="1" t="s">
        <v>64</v>
      </c>
    </row>
    <row r="34" spans="1:3" s="2" customFormat="1">
      <c r="A34" s="13" t="s">
        <v>20</v>
      </c>
      <c r="B34" s="15" t="s">
        <v>0</v>
      </c>
      <c r="C34" s="7">
        <v>7210063244</v>
      </c>
    </row>
    <row r="35" spans="1:3" s="2" customFormat="1" ht="21.75" customHeight="1">
      <c r="A35" s="13" t="s">
        <v>21</v>
      </c>
      <c r="B35" s="15" t="s">
        <v>0</v>
      </c>
      <c r="C35" s="52" t="s">
        <v>73</v>
      </c>
    </row>
    <row r="36" spans="1:3" s="2" customFormat="1">
      <c r="A36" s="13" t="s">
        <v>22</v>
      </c>
      <c r="B36" s="15" t="s">
        <v>0</v>
      </c>
      <c r="C36" s="1" t="s">
        <v>74</v>
      </c>
    </row>
    <row r="37" spans="1:3" s="2" customFormat="1" ht="15.6" customHeight="1">
      <c r="A37" s="21" t="s">
        <v>23</v>
      </c>
      <c r="B37" s="22" t="s">
        <v>0</v>
      </c>
      <c r="C37" s="8">
        <v>44372</v>
      </c>
    </row>
    <row r="38" spans="1:3" s="2" customFormat="1" ht="15.6" customHeight="1">
      <c r="A38" s="13" t="s">
        <v>24</v>
      </c>
      <c r="B38" s="15" t="s">
        <v>0</v>
      </c>
      <c r="C38" s="7" t="s">
        <v>75</v>
      </c>
    </row>
    <row r="39" spans="1:3" s="2" customFormat="1" ht="15.6" customHeight="1">
      <c r="A39" s="13" t="s">
        <v>25</v>
      </c>
      <c r="B39" s="15" t="s">
        <v>0</v>
      </c>
      <c r="C39" s="7" t="s">
        <v>76</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44511</v>
      </c>
    </row>
    <row r="44" spans="1:3" s="2" customFormat="1" ht="15.6" customHeight="1">
      <c r="A44" s="13" t="s">
        <v>30</v>
      </c>
      <c r="B44" s="15" t="s">
        <v>0</v>
      </c>
      <c r="C44" s="4" t="s">
        <v>77</v>
      </c>
    </row>
    <row r="45" spans="1:3">
      <c r="C45" s="9" t="s">
        <v>78</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
  <sheetViews>
    <sheetView topLeftCell="A20" zoomScaleNormal="100" zoomScaleSheetLayoutView="115" workbookViewId="0">
      <selection activeCell="E20" sqref="E1:E1048576"/>
    </sheetView>
  </sheetViews>
  <sheetFormatPr defaultColWidth="14.77734375" defaultRowHeight="15.6"/>
  <cols>
    <col min="1" max="1" width="5.77734375" style="9" customWidth="1"/>
    <col min="2" max="2" width="50.77734375" style="9" customWidth="1"/>
    <col min="3" max="3" width="4.44140625" style="9" bestFit="1" customWidth="1"/>
    <col min="4" max="4" width="20.77734375" style="27" customWidth="1"/>
    <col min="5" max="5" width="20.77734375" style="83" customWidth="1"/>
    <col min="6" max="16384" width="14.77734375" style="9"/>
  </cols>
  <sheetData>
    <row r="1" spans="1:5">
      <c r="C1" s="10"/>
      <c r="D1" s="28"/>
    </row>
    <row r="2" spans="1:5">
      <c r="C2" s="10"/>
      <c r="D2" s="28"/>
    </row>
    <row r="3" spans="1:5">
      <c r="C3" s="10"/>
      <c r="D3" s="28"/>
    </row>
    <row r="4" spans="1:5" s="2" customFormat="1" ht="13.5" customHeight="1">
      <c r="A4" s="23" t="s">
        <v>4</v>
      </c>
      <c r="B4" s="1"/>
      <c r="D4" s="29"/>
      <c r="E4" s="93"/>
    </row>
    <row r="5" spans="1:5" s="2" customFormat="1" ht="10.5" customHeight="1">
      <c r="A5" s="23" t="s">
        <v>15</v>
      </c>
      <c r="B5" s="1"/>
      <c r="D5" s="29"/>
      <c r="E5" s="83"/>
    </row>
    <row r="6" spans="1:5" s="2" customFormat="1" ht="13.5" customHeight="1">
      <c r="A6" s="24" t="s">
        <v>5</v>
      </c>
      <c r="B6" s="1"/>
      <c r="D6" s="29"/>
      <c r="E6" s="83"/>
    </row>
    <row r="7" spans="1:5" s="2" customFormat="1" ht="15" customHeight="1">
      <c r="A7" s="1"/>
      <c r="B7" s="1"/>
      <c r="D7" s="29"/>
      <c r="E7" s="83"/>
    </row>
    <row r="8" spans="1:5" s="25" customFormat="1">
      <c r="A8" s="45" t="s">
        <v>79</v>
      </c>
      <c r="D8" s="30"/>
      <c r="E8" s="92"/>
    </row>
    <row r="10" spans="1:5" ht="23.1" customHeight="1">
      <c r="D10" s="69" t="s">
        <v>34</v>
      </c>
      <c r="E10" s="94" t="s">
        <v>36</v>
      </c>
    </row>
    <row r="11" spans="1:5" ht="23.1" customHeight="1">
      <c r="A11" s="57" t="s">
        <v>32</v>
      </c>
      <c r="B11" s="57" t="s">
        <v>33</v>
      </c>
      <c r="C11" s="57"/>
      <c r="D11" s="31" t="s">
        <v>35</v>
      </c>
      <c r="E11" s="85" t="s">
        <v>37</v>
      </c>
    </row>
    <row r="14" spans="1:5" ht="39.6">
      <c r="A14" s="26">
        <v>1</v>
      </c>
      <c r="B14" s="53" t="s">
        <v>105</v>
      </c>
      <c r="C14" s="26" t="s">
        <v>32</v>
      </c>
      <c r="D14" s="27">
        <v>400</v>
      </c>
      <c r="E14" s="83">
        <v>280</v>
      </c>
    </row>
    <row r="15" spans="1:5">
      <c r="B15" s="32"/>
    </row>
    <row r="16" spans="1:5" ht="39.6">
      <c r="A16" s="26">
        <v>2</v>
      </c>
      <c r="B16" s="53" t="s">
        <v>80</v>
      </c>
      <c r="C16" s="26" t="s">
        <v>32</v>
      </c>
      <c r="D16" s="27">
        <v>280</v>
      </c>
    </row>
    <row r="17" spans="1:5">
      <c r="B17" s="32"/>
    </row>
    <row r="18" spans="1:5" ht="39.6">
      <c r="A18" s="26">
        <v>3</v>
      </c>
      <c r="B18" s="53" t="s">
        <v>106</v>
      </c>
      <c r="C18" s="26" t="s">
        <v>32</v>
      </c>
      <c r="D18" s="27">
        <v>1800</v>
      </c>
    </row>
    <row r="19" spans="1:5">
      <c r="B19" s="47"/>
    </row>
    <row r="20" spans="1:5" ht="52.8">
      <c r="A20" s="26">
        <v>4</v>
      </c>
      <c r="B20" s="53" t="s">
        <v>81</v>
      </c>
      <c r="C20" s="26"/>
      <c r="D20" s="27">
        <v>4800</v>
      </c>
      <c r="E20" s="83">
        <v>500</v>
      </c>
    </row>
    <row r="21" spans="1:5">
      <c r="A21" s="26"/>
      <c r="B21" s="48"/>
      <c r="C21" s="26"/>
    </row>
    <row r="22" spans="1:5" ht="52.8">
      <c r="A22" s="26">
        <v>5</v>
      </c>
      <c r="B22" s="53" t="s">
        <v>107</v>
      </c>
      <c r="D22" s="27">
        <v>5500</v>
      </c>
      <c r="E22" s="83">
        <v>1150</v>
      </c>
    </row>
    <row r="23" spans="1:5">
      <c r="A23" s="26"/>
      <c r="B23" s="53"/>
      <c r="C23" s="26"/>
    </row>
    <row r="24" spans="1:5" ht="26.4">
      <c r="A24" s="26">
        <v>6</v>
      </c>
      <c r="B24" s="53" t="s">
        <v>82</v>
      </c>
      <c r="C24" s="26" t="s">
        <v>32</v>
      </c>
      <c r="D24" s="27">
        <v>280</v>
      </c>
    </row>
    <row r="25" spans="1:5">
      <c r="A25" s="26"/>
      <c r="B25" s="53"/>
      <c r="C25" s="26"/>
    </row>
    <row r="26" spans="1:5">
      <c r="A26" s="26">
        <v>7</v>
      </c>
      <c r="B26" s="53" t="s">
        <v>83</v>
      </c>
      <c r="C26" s="26" t="s">
        <v>32</v>
      </c>
      <c r="D26" s="27">
        <v>192</v>
      </c>
      <c r="E26" s="83">
        <v>192</v>
      </c>
    </row>
    <row r="27" spans="1:5">
      <c r="A27" s="26"/>
      <c r="B27" s="53"/>
      <c r="C27" s="26"/>
    </row>
    <row r="28" spans="1:5" ht="23.1" customHeight="1" thickBot="1">
      <c r="A28" s="26"/>
      <c r="B28" s="60" t="s">
        <v>38</v>
      </c>
      <c r="C28" s="34" t="s">
        <v>0</v>
      </c>
      <c r="D28" s="39">
        <f>SUM(D14:D26)</f>
        <v>13252</v>
      </c>
      <c r="E28" s="95">
        <f>SUM(E14:E27)</f>
        <v>2122</v>
      </c>
    </row>
    <row r="29" spans="1:5" ht="16.2" thickTop="1">
      <c r="B29" s="32"/>
      <c r="D29" s="33"/>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3" zoomScaleNormal="100" workbookViewId="0">
      <selection activeCell="E17" sqref="E1:E1048576"/>
    </sheetView>
  </sheetViews>
  <sheetFormatPr defaultColWidth="14.77734375" defaultRowHeight="15.6"/>
  <cols>
    <col min="1" max="1" width="5.77734375" style="9" customWidth="1"/>
    <col min="2" max="2" width="50.77734375" style="9" customWidth="1"/>
    <col min="3" max="3" width="6.21875" style="9" bestFit="1" customWidth="1"/>
    <col min="4" max="4" width="20.77734375" style="27" customWidth="1"/>
    <col min="5" max="5" width="20.77734375" style="83" customWidth="1"/>
    <col min="6" max="16384" width="14.77734375" style="9"/>
  </cols>
  <sheetData>
    <row r="1" spans="1:5">
      <c r="C1" s="10"/>
      <c r="D1" s="28"/>
    </row>
    <row r="2" spans="1:5">
      <c r="C2" s="10"/>
      <c r="D2" s="28"/>
    </row>
    <row r="3" spans="1:5">
      <c r="C3" s="10"/>
      <c r="D3" s="28"/>
    </row>
    <row r="4" spans="1:5" s="49" customFormat="1" ht="13.5" customHeight="1">
      <c r="A4" s="55" t="s">
        <v>4</v>
      </c>
      <c r="B4" s="1"/>
      <c r="D4" s="29"/>
      <c r="E4" s="83"/>
    </row>
    <row r="5" spans="1:5" s="49" customFormat="1" ht="10.5" customHeight="1">
      <c r="A5" s="55" t="s">
        <v>15</v>
      </c>
      <c r="B5" s="1"/>
      <c r="D5" s="29"/>
      <c r="E5" s="83"/>
    </row>
    <row r="6" spans="1:5" s="49" customFormat="1" ht="13.5" customHeight="1">
      <c r="A6" s="56" t="s">
        <v>5</v>
      </c>
      <c r="B6" s="1"/>
      <c r="D6" s="29"/>
      <c r="E6" s="83"/>
    </row>
    <row r="7" spans="1:5" s="49" customFormat="1" ht="15" customHeight="1">
      <c r="A7" s="1"/>
      <c r="B7" s="1"/>
      <c r="D7" s="29"/>
      <c r="E7" s="83"/>
    </row>
    <row r="8" spans="1:5" s="25" customFormat="1" ht="23.1" customHeight="1">
      <c r="A8" s="70" t="s">
        <v>84</v>
      </c>
      <c r="D8" s="30"/>
      <c r="E8" s="92"/>
    </row>
    <row r="10" spans="1:5" ht="23.1" customHeight="1">
      <c r="A10" s="58"/>
      <c r="B10" s="58"/>
      <c r="C10" s="58"/>
      <c r="D10" s="81" t="s">
        <v>41</v>
      </c>
      <c r="E10" s="81"/>
    </row>
    <row r="11" spans="1:5" ht="23.1" customHeight="1">
      <c r="A11" s="67" t="s">
        <v>32</v>
      </c>
      <c r="B11" s="67" t="s">
        <v>40</v>
      </c>
      <c r="C11" s="68" t="s">
        <v>39</v>
      </c>
      <c r="D11" s="68" t="s">
        <v>42</v>
      </c>
      <c r="E11" s="85" t="s">
        <v>43</v>
      </c>
    </row>
    <row r="12" spans="1:5" ht="15" customHeight="1"/>
    <row r="13" spans="1:5" ht="23.1" customHeight="1">
      <c r="A13" s="26">
        <v>1</v>
      </c>
      <c r="B13" s="54" t="s">
        <v>86</v>
      </c>
      <c r="C13" s="36">
        <v>1</v>
      </c>
      <c r="D13" s="27">
        <v>2816</v>
      </c>
      <c r="E13" s="86">
        <v>2252.8000000000002</v>
      </c>
    </row>
    <row r="14" spans="1:5" ht="23.1" customHeight="1">
      <c r="A14" s="26">
        <v>2</v>
      </c>
      <c r="B14" s="54" t="s">
        <v>108</v>
      </c>
      <c r="C14" s="36">
        <v>1</v>
      </c>
      <c r="D14" s="27">
        <v>135</v>
      </c>
      <c r="E14" s="86">
        <v>108</v>
      </c>
    </row>
    <row r="15" spans="1:5" ht="23.1" customHeight="1">
      <c r="A15" s="26">
        <v>3</v>
      </c>
      <c r="B15" s="54" t="s">
        <v>87</v>
      </c>
      <c r="C15" s="26">
        <v>1</v>
      </c>
      <c r="D15" s="27">
        <v>120</v>
      </c>
      <c r="E15" s="86"/>
    </row>
    <row r="16" spans="1:5" ht="23.1" customHeight="1">
      <c r="A16" s="26">
        <v>4</v>
      </c>
      <c r="B16" s="54" t="s">
        <v>85</v>
      </c>
      <c r="C16" s="26">
        <v>1</v>
      </c>
      <c r="D16" s="27">
        <v>135</v>
      </c>
      <c r="E16" s="86"/>
    </row>
    <row r="17" spans="1:5" s="38" customFormat="1" ht="23.1" customHeight="1">
      <c r="A17" s="26">
        <v>5</v>
      </c>
      <c r="B17" s="54" t="s">
        <v>109</v>
      </c>
      <c r="C17" s="36">
        <v>1</v>
      </c>
      <c r="D17" s="27">
        <v>349</v>
      </c>
      <c r="E17" s="86">
        <v>279.2</v>
      </c>
    </row>
    <row r="18" spans="1:5" s="38" customFormat="1" ht="23.1" customHeight="1">
      <c r="A18" s="26">
        <v>6</v>
      </c>
      <c r="B18" s="54" t="s">
        <v>110</v>
      </c>
      <c r="C18" s="36">
        <v>1</v>
      </c>
      <c r="D18" s="27">
        <v>191</v>
      </c>
      <c r="E18" s="86"/>
    </row>
    <row r="19" spans="1:5" s="38" customFormat="1" ht="23.1" customHeight="1">
      <c r="A19" s="26">
        <v>7</v>
      </c>
      <c r="B19" s="54" t="s">
        <v>88</v>
      </c>
      <c r="C19" s="36">
        <v>1</v>
      </c>
      <c r="D19" s="27">
        <v>282</v>
      </c>
      <c r="E19" s="86"/>
    </row>
    <row r="20" spans="1:5" s="38" customFormat="1" ht="23.1" customHeight="1">
      <c r="A20" s="26">
        <v>8</v>
      </c>
      <c r="B20" s="54" t="s">
        <v>111</v>
      </c>
      <c r="C20" s="36">
        <v>1</v>
      </c>
      <c r="D20" s="27">
        <v>271</v>
      </c>
      <c r="E20" s="86"/>
    </row>
    <row r="21" spans="1:5" s="38" customFormat="1" ht="23.1" customHeight="1">
      <c r="A21" s="26">
        <v>9</v>
      </c>
      <c r="B21" s="54" t="s">
        <v>89</v>
      </c>
      <c r="C21" s="36">
        <v>1</v>
      </c>
      <c r="D21" s="27">
        <v>400</v>
      </c>
      <c r="E21" s="86"/>
    </row>
    <row r="22" spans="1:5" s="38" customFormat="1" ht="23.1" customHeight="1">
      <c r="A22" s="26">
        <v>10</v>
      </c>
      <c r="B22" s="54" t="s">
        <v>91</v>
      </c>
      <c r="C22" s="36">
        <v>1</v>
      </c>
      <c r="D22" s="27">
        <v>3470</v>
      </c>
      <c r="E22" s="86"/>
    </row>
    <row r="23" spans="1:5" s="38" customFormat="1" ht="23.1" customHeight="1">
      <c r="A23" s="26">
        <v>11</v>
      </c>
      <c r="B23" s="54" t="s">
        <v>113</v>
      </c>
      <c r="C23" s="36">
        <v>1</v>
      </c>
      <c r="D23" s="27">
        <v>556</v>
      </c>
      <c r="E23" s="86"/>
    </row>
    <row r="24" spans="1:5" s="38" customFormat="1" ht="23.1" customHeight="1">
      <c r="A24" s="26">
        <v>12</v>
      </c>
      <c r="B24" s="54" t="s">
        <v>92</v>
      </c>
      <c r="C24" s="36">
        <v>1</v>
      </c>
      <c r="D24" s="27">
        <v>179</v>
      </c>
      <c r="E24" s="86"/>
    </row>
    <row r="25" spans="1:5" s="38" customFormat="1" ht="23.1" customHeight="1">
      <c r="A25" s="26">
        <v>13</v>
      </c>
      <c r="B25" s="54" t="s">
        <v>112</v>
      </c>
      <c r="C25" s="36">
        <v>1</v>
      </c>
      <c r="D25" s="27">
        <v>370</v>
      </c>
      <c r="E25" s="86">
        <v>296</v>
      </c>
    </row>
    <row r="26" spans="1:5" s="38" customFormat="1" ht="23.1" customHeight="1">
      <c r="A26" s="26">
        <v>14</v>
      </c>
      <c r="B26" s="54" t="s">
        <v>90</v>
      </c>
      <c r="C26" s="36">
        <v>1</v>
      </c>
      <c r="D26" s="76">
        <v>536</v>
      </c>
      <c r="E26" s="86">
        <v>428.8</v>
      </c>
    </row>
    <row r="27" spans="1:5" s="38" customFormat="1" ht="23.1" customHeight="1">
      <c r="A27" s="26">
        <v>15</v>
      </c>
      <c r="B27" s="54" t="s">
        <v>93</v>
      </c>
      <c r="C27" s="36">
        <v>1</v>
      </c>
      <c r="D27" s="27">
        <v>241</v>
      </c>
      <c r="E27" s="86"/>
    </row>
    <row r="28" spans="1:5" s="38" customFormat="1" ht="23.1" customHeight="1">
      <c r="A28" s="26">
        <v>16</v>
      </c>
      <c r="B28" s="54" t="s">
        <v>94</v>
      </c>
      <c r="C28" s="36">
        <v>1</v>
      </c>
      <c r="D28" s="27">
        <v>40</v>
      </c>
      <c r="E28" s="86"/>
    </row>
    <row r="29" spans="1:5" s="38" customFormat="1" ht="23.1" customHeight="1">
      <c r="A29" s="26">
        <v>17</v>
      </c>
      <c r="B29" s="54" t="s">
        <v>95</v>
      </c>
      <c r="C29" s="36">
        <v>1</v>
      </c>
      <c r="D29" s="27">
        <v>1262</v>
      </c>
      <c r="E29" s="86"/>
    </row>
    <row r="30" spans="1:5" s="38" customFormat="1" ht="23.1" customHeight="1">
      <c r="A30" s="26">
        <v>18</v>
      </c>
      <c r="B30" s="54" t="s">
        <v>98</v>
      </c>
      <c r="C30" s="36" t="s">
        <v>32</v>
      </c>
      <c r="D30" s="27">
        <v>180</v>
      </c>
      <c r="E30" s="86"/>
    </row>
    <row r="31" spans="1:5" s="38" customFormat="1" ht="23.1" customHeight="1">
      <c r="A31" s="26">
        <v>19</v>
      </c>
      <c r="B31" s="54" t="s">
        <v>99</v>
      </c>
      <c r="C31" s="36" t="s">
        <v>32</v>
      </c>
      <c r="D31" s="27">
        <v>140</v>
      </c>
      <c r="E31" s="86"/>
    </row>
    <row r="32" spans="1:5" s="38" customFormat="1" ht="23.1" customHeight="1">
      <c r="A32" s="26">
        <v>20</v>
      </c>
      <c r="B32" s="54" t="s">
        <v>96</v>
      </c>
      <c r="C32" s="36" t="s">
        <v>32</v>
      </c>
      <c r="D32" s="27">
        <v>180</v>
      </c>
      <c r="E32" s="86"/>
    </row>
    <row r="33" spans="1:6" s="38" customFormat="1" ht="10.050000000000001" customHeight="1">
      <c r="A33" s="26"/>
      <c r="B33" s="54"/>
      <c r="C33" s="36"/>
      <c r="D33" s="37"/>
      <c r="E33" s="86"/>
    </row>
    <row r="34" spans="1:6" s="63" customFormat="1" ht="23.1" customHeight="1" thickBot="1">
      <c r="A34" s="59"/>
      <c r="B34" s="60" t="s">
        <v>60</v>
      </c>
      <c r="C34" s="61" t="s">
        <v>0</v>
      </c>
      <c r="D34" s="66">
        <f>SUM(D13:D32)</f>
        <v>11853</v>
      </c>
      <c r="E34" s="89">
        <f>SUM(E13:E33)</f>
        <v>3364.8</v>
      </c>
    </row>
    <row r="35" spans="1:6" s="63" customFormat="1" ht="10.050000000000001" customHeight="1" thickTop="1">
      <c r="A35" s="64"/>
      <c r="B35" s="60"/>
      <c r="C35" s="61"/>
      <c r="D35" s="65"/>
      <c r="E35" s="90"/>
    </row>
    <row r="36" spans="1:6">
      <c r="A36" s="35"/>
      <c r="B36" s="40" t="s">
        <v>65</v>
      </c>
      <c r="C36" s="40"/>
      <c r="D36" s="47"/>
      <c r="E36" s="91"/>
      <c r="F36" s="27"/>
    </row>
    <row r="37" spans="1:6">
      <c r="A37" s="35"/>
      <c r="B37" s="40" t="s">
        <v>62</v>
      </c>
      <c r="C37" s="40"/>
      <c r="D37" s="47"/>
      <c r="E37" s="91"/>
      <c r="F37" s="27"/>
    </row>
    <row r="38" spans="1:6">
      <c r="B38" s="40" t="s">
        <v>63</v>
      </c>
      <c r="C38" s="40"/>
      <c r="D38" s="47"/>
      <c r="E38" s="91"/>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7" zoomScaleNormal="100" zoomScaleSheetLayoutView="100" workbookViewId="0">
      <selection activeCell="E7" sqref="E1:E1048576"/>
    </sheetView>
  </sheetViews>
  <sheetFormatPr defaultColWidth="14.77734375" defaultRowHeight="15.6"/>
  <cols>
    <col min="1" max="1" width="5.77734375" style="9" customWidth="1"/>
    <col min="2" max="2" width="50.77734375" style="9" customWidth="1"/>
    <col min="3" max="3" width="6.21875" style="9" bestFit="1" customWidth="1"/>
    <col min="4" max="4" width="20.77734375" style="27" customWidth="1"/>
    <col min="5" max="5" width="20.77734375" style="83" customWidth="1"/>
    <col min="6" max="16384" width="14.77734375" style="9"/>
  </cols>
  <sheetData>
    <row r="1" spans="1:5">
      <c r="C1" s="10"/>
      <c r="D1" s="28"/>
    </row>
    <row r="2" spans="1:5">
      <c r="C2" s="10"/>
      <c r="D2" s="28"/>
    </row>
    <row r="3" spans="1:5">
      <c r="C3" s="10"/>
      <c r="D3" s="28"/>
    </row>
    <row r="4" spans="1:5" s="49" customFormat="1" ht="13.5" customHeight="1">
      <c r="A4" s="55" t="s">
        <v>4</v>
      </c>
      <c r="B4" s="1"/>
      <c r="D4" s="29"/>
      <c r="E4" s="83"/>
    </row>
    <row r="5" spans="1:5" s="49" customFormat="1" ht="10.5" customHeight="1">
      <c r="A5" s="55" t="s">
        <v>15</v>
      </c>
      <c r="B5" s="1"/>
      <c r="D5" s="29"/>
      <c r="E5" s="83"/>
    </row>
    <row r="6" spans="1:5" s="49" customFormat="1" ht="13.5" customHeight="1">
      <c r="A6" s="56" t="s">
        <v>5</v>
      </c>
      <c r="B6" s="1"/>
      <c r="D6" s="29"/>
      <c r="E6" s="83"/>
    </row>
    <row r="7" spans="1:5" s="49" customFormat="1" ht="15" customHeight="1">
      <c r="A7" s="1"/>
      <c r="B7" s="1"/>
      <c r="D7" s="29"/>
      <c r="E7" s="83"/>
    </row>
    <row r="8" spans="1:5" s="72" customFormat="1" ht="23.1" customHeight="1">
      <c r="A8" s="70" t="s">
        <v>84</v>
      </c>
      <c r="D8" s="71"/>
      <c r="E8" s="84"/>
    </row>
    <row r="10" spans="1:5" ht="23.1" customHeight="1">
      <c r="A10" s="58"/>
      <c r="B10" s="58"/>
      <c r="C10" s="58"/>
      <c r="D10" s="81" t="s">
        <v>41</v>
      </c>
      <c r="E10" s="81"/>
    </row>
    <row r="11" spans="1:5" ht="23.1" customHeight="1">
      <c r="A11" s="67" t="s">
        <v>32</v>
      </c>
      <c r="B11" s="67" t="s">
        <v>40</v>
      </c>
      <c r="C11" s="68" t="s">
        <v>39</v>
      </c>
      <c r="D11" s="68" t="s">
        <v>42</v>
      </c>
      <c r="E11" s="85" t="s">
        <v>43</v>
      </c>
    </row>
    <row r="12" spans="1:5" ht="15" customHeight="1">
      <c r="E12" s="83">
        <f>SUM('MAT 1'!E34)</f>
        <v>3364.8</v>
      </c>
    </row>
    <row r="13" spans="1:5" s="38" customFormat="1" ht="23.1" customHeight="1">
      <c r="A13" s="26">
        <v>21</v>
      </c>
      <c r="B13" s="54" t="s">
        <v>97</v>
      </c>
      <c r="C13" s="36" t="s">
        <v>32</v>
      </c>
      <c r="D13" s="27">
        <v>280</v>
      </c>
      <c r="E13" s="86"/>
    </row>
    <row r="14" spans="1:5" ht="23.1" customHeight="1">
      <c r="A14" s="26">
        <v>22</v>
      </c>
      <c r="B14" s="54" t="s">
        <v>100</v>
      </c>
      <c r="C14" s="36">
        <v>1</v>
      </c>
      <c r="D14" s="27">
        <v>400</v>
      </c>
      <c r="E14" s="86">
        <v>2.56</v>
      </c>
    </row>
    <row r="15" spans="1:5" s="38" customFormat="1" ht="10.050000000000001" customHeight="1">
      <c r="A15" s="26"/>
      <c r="B15" s="54"/>
      <c r="C15" s="36"/>
      <c r="D15" s="37"/>
      <c r="E15" s="86"/>
    </row>
    <row r="16" spans="1:5" s="63" customFormat="1" ht="23.1" customHeight="1">
      <c r="A16" s="59"/>
      <c r="B16" s="60" t="s">
        <v>44</v>
      </c>
      <c r="C16" s="61" t="s">
        <v>0</v>
      </c>
      <c r="D16" s="62">
        <f>SUM(D13:D14,'MAT 1'!D34)</f>
        <v>12533</v>
      </c>
      <c r="E16" s="87">
        <f>SUM(E12:E15)</f>
        <v>3367.36</v>
      </c>
    </row>
    <row r="17" spans="1:6" s="63" customFormat="1" ht="23.1" customHeight="1">
      <c r="A17" s="64"/>
      <c r="B17" s="60" t="s">
        <v>38</v>
      </c>
      <c r="C17" s="61" t="s">
        <v>0</v>
      </c>
      <c r="D17" s="65">
        <f>SUM(LAB!D28)</f>
        <v>13252</v>
      </c>
      <c r="E17" s="88">
        <f>SUM(LAB!E28)</f>
        <v>2122</v>
      </c>
    </row>
    <row r="18" spans="1:6" s="63" customFormat="1" ht="23.1" customHeight="1" thickBot="1">
      <c r="A18" s="64"/>
      <c r="B18" s="60" t="s">
        <v>45</v>
      </c>
      <c r="C18" s="61" t="s">
        <v>0</v>
      </c>
      <c r="D18" s="66">
        <f>SUM(D16:D17)</f>
        <v>25785</v>
      </c>
      <c r="E18" s="89">
        <f>SUM(E16:E17)</f>
        <v>5489.3600000000006</v>
      </c>
    </row>
    <row r="19" spans="1:6" s="63" customFormat="1" ht="10.050000000000001" customHeight="1" thickTop="1">
      <c r="A19" s="64"/>
      <c r="B19" s="60"/>
      <c r="C19" s="61"/>
      <c r="D19" s="65"/>
      <c r="E19" s="90"/>
    </row>
    <row r="20" spans="1:6">
      <c r="A20" s="35"/>
      <c r="B20" s="40" t="s">
        <v>65</v>
      </c>
      <c r="C20" s="40"/>
      <c r="D20" s="47"/>
      <c r="E20" s="91"/>
      <c r="F20" s="27"/>
    </row>
    <row r="21" spans="1:6">
      <c r="A21" s="35"/>
      <c r="B21" s="40" t="s">
        <v>62</v>
      </c>
      <c r="C21" s="40"/>
      <c r="D21" s="47"/>
      <c r="E21" s="91"/>
      <c r="F21" s="27"/>
    </row>
    <row r="22" spans="1:6">
      <c r="B22" s="40" t="s">
        <v>63</v>
      </c>
      <c r="C22" s="40"/>
      <c r="D22" s="47"/>
      <c r="E22" s="91"/>
      <c r="F22" s="27"/>
    </row>
    <row r="23" spans="1:6">
      <c r="B23" s="47"/>
    </row>
    <row r="24" spans="1:6">
      <c r="B24" s="47"/>
    </row>
    <row r="25" spans="1:6">
      <c r="B25" s="47"/>
    </row>
    <row r="26" spans="1:6">
      <c r="B26" s="47"/>
    </row>
    <row r="27" spans="1:6">
      <c r="B27" s="4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77734375" defaultRowHeight="13.2"/>
  <cols>
    <col min="1" max="1" width="4.77734375" style="9" customWidth="1"/>
    <col min="2" max="3" width="14.77734375" style="9"/>
    <col min="4" max="4" width="21.21875" style="9" bestFit="1" customWidth="1"/>
    <col min="5" max="5" width="15.44140625" style="9" customWidth="1"/>
    <col min="6" max="16384" width="14.7773437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2" t="s">
        <v>61</v>
      </c>
      <c r="E19" s="82"/>
      <c r="F19" s="82"/>
    </row>
    <row r="20" spans="1:6" s="2" customFormat="1" ht="85.5" customHeight="1">
      <c r="A20" s="13"/>
      <c r="B20" s="15"/>
      <c r="C20" s="13"/>
      <c r="D20" s="82"/>
      <c r="E20" s="82"/>
      <c r="F20" s="8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2021-11-15T05:19:42Z</cp:lastPrinted>
  <dcterms:created xsi:type="dcterms:W3CDTF">2020-09-09T09:05:40Z</dcterms:created>
  <dcterms:modified xsi:type="dcterms:W3CDTF">2021-12-20T08:38:12Z</dcterms:modified>
</cp:coreProperties>
</file>