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mc:AlternateContent xmlns:mc="http://schemas.openxmlformats.org/markup-compatibility/2006">
    <mc:Choice Requires="x15">
      <x15ac:absPath xmlns:x15ac="http://schemas.microsoft.com/office/spreadsheetml/2010/11/ac" url="C:\Users\Jiayee\AppData\Local\Microsoft\Windows\INetCache\Content.Outlook\WG904Z7V\"/>
    </mc:Choice>
  </mc:AlternateContent>
  <xr:revisionPtr revIDLastSave="0" documentId="13_ncr:1_{53249EEB-90EA-43BA-81A3-22A07C800E12}" xr6:coauthVersionLast="47" xr6:coauthVersionMax="47" xr10:uidLastSave="{00000000-0000-0000-0000-000000000000}"/>
  <bookViews>
    <workbookView xWindow="-110" yWindow="-110" windowWidth="19420" windowHeight="10420" xr2:uid="{00000000-000D-0000-FFFF-FFFF00000000}"/>
  </bookViews>
  <sheets>
    <sheet name="COVER" sheetId="2" r:id="rId1"/>
    <sheet name="LAB 1" sheetId="5" r:id="rId2"/>
    <sheet name="LAB 2" sheetId="11" r:id="rId3"/>
    <sheet name="MAT 1" sheetId="9" r:id="rId4"/>
    <sheet name="MAT 2" sheetId="10" r:id="rId5"/>
    <sheet name="SURVEYOR'S PARTICULARS" sheetId="7" r:id="rId6"/>
  </sheets>
  <definedNames>
    <definedName name="_xlnm.Print_Area" localSheetId="5">'SURVEYOR''S PARTICULARS'!$A$1:$G$42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1" l="1"/>
  <c r="E26" i="5"/>
  <c r="E13" i="11"/>
  <c r="E20" i="10" s="1"/>
  <c r="E21" i="10" s="1"/>
  <c r="E34" i="9"/>
  <c r="E12" i="10" s="1"/>
  <c r="E19" i="10" s="1"/>
  <c r="D15" i="9"/>
  <c r="D26" i="5" l="1"/>
  <c r="D22" i="11" s="1"/>
  <c r="D20" i="10" s="1"/>
  <c r="D34" i="9" l="1"/>
  <c r="D19" i="10" l="1"/>
  <c r="D21" i="10" s="1"/>
</calcChain>
</file>

<file path=xl/sharedStrings.xml><?xml version="1.0" encoding="utf-8"?>
<sst xmlns="http://schemas.openxmlformats.org/spreadsheetml/2006/main" count="207" uniqueCount="123">
  <si>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</si>
  <si>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</si>
  <si>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</si>
  <si>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</si>
  <si>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</si>
  <si>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</si>
  <si>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</si>
  <si>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</si>
  <si>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</si>
  <si>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</si>
  <si>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</si>
  <si>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</si>
  <si>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</si>
  <si>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</si>
  <si>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</si>
  <si>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</si>
  <si>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</si>
  <si>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</si>
  <si>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</si>
  <si>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</si>
  <si>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</si>
  <si>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</si>
  <si>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</si>
  <si>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</si>
  <si>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</si>
  <si>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</si>
  <si>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</si>
  <si>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</si>
  <si>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</si>
  <si>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</si>
  <si>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</si>
  <si>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</si>
  <si>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</si>
  <si>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</si>
  <si>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</si>
  <si>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</si>
  <si>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</si>
  <si>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</si>
  <si>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</si>
  <si>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</si>
  <si>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</si>
  <si>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</si>
  <si>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</si>
  <si>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</si>
  <si>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</si>
  <si>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</si>
  <si>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</si>
  <si>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</si>
  <si>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</si>
  <si>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</si>
  <si>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</si>
  <si>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</si>
  <si>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</si>
  <si>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</si>
  <si>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</si>
  <si>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</si>
  <si>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</si>
  <si>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</si>
  <si>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</si>
  <si>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</si>
  <si>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SUNDRIES</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</si>
  <si>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</si>
  <si>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</si>
  <si>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</si>
  <si>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</si>
  <si>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</si>
  <si>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</si>
  <si>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MR ENG KWANG CHIANG</t>
  </si>
  <si>
    <t>52B WAK HASSAN DRIVE</t>
  </si>
  <si>
    <t>SINGAPORE 757135</t>
  </si>
  <si>
    <t>HP +65 92760636</t>
  </si>
  <si>
    <t>SMZ 3280 Y</t>
  </si>
  <si>
    <t>A3 SEDAN 1.0 TFSI 8V</t>
  </si>
  <si>
    <t>CHZ C34586</t>
  </si>
  <si>
    <t>WAUZZZ8V5LA007331</t>
  </si>
  <si>
    <t>NEAR 52B WAK HASSAN DRIVE.</t>
  </si>
  <si>
    <t>TO REMOVE AND REINSTALL REAR PARKING AID. CHECK FUNCTION.</t>
  </si>
  <si>
    <t>TO RENEW REAR WINDSCREEN AND LHS 1/4 GLASS TO FACILLITATE FENDER RENEWAL.</t>
  </si>
  <si>
    <t>TO INSTALL SOLAR FILM FOR REAR WINDSCREEN AND LHS 1/4 GLASS.</t>
  </si>
  <si>
    <t>TO CARRY OUT WATER SEEPAGE TEST FOR REAR WINDSCREEN AND 1/4 GLASS.</t>
  </si>
  <si>
    <t>TO DISLODGE AND REINSTALL REAR WIRE HARNESS FOR LIGHTS, BATTERY MANAGER, FUSE AND RELAY TRAYS, ELECTRICAL AND AUDIO EQUIPMENT. INSPECT FOR DAMAGE AND RENEW WHERE NECESSARY.</t>
  </si>
  <si>
    <t>TO REMOVE AND REINSTALL REAR SEAT, BACK REST, HAT TRAY, ABCD PILLAR TRIMS, LUGGAGE COMPARTMENT TRIMS. DISLODGE ROOF LINER AND DISENGAGE CURTAIN AIRBAG ETC.</t>
  </si>
  <si>
    <t>TO DISMANTLE AND RENEW REAR BUMPER. TO CUT OUT AND WELD LHS REAR FENDER. RE-ORGANIZE CRASH MANAGEMENT COMPONENTS. REINSTALL ALL PARTS REMOVED.</t>
  </si>
  <si>
    <t>TO RESPRAY REAR BUMPER, LHS REAR FENDER, LHS SILL PANEL, ROOF CHANNEL, DRAIN CHANNEL, DOOR ENTRANCE AND REAR END PANELLING.</t>
  </si>
  <si>
    <t>TO RENEW LHS REAR RIM. TO CARRY OUT WHEEL ALIGNMENT TEST.</t>
  </si>
  <si>
    <t>SUB TOTAL LABOUR CHARGES</t>
  </si>
  <si>
    <t>ESTIMATED LABOUR CHARGES FOR ACCIDENT VEHICLE SMZ 3280 Y</t>
  </si>
  <si>
    <t>MATERIAL LIST FOR ACCIDENT VEHICLE REGN NO. SMZ 3280 Y</t>
  </si>
  <si>
    <t>REAR BUMPER</t>
  </si>
  <si>
    <t>REAR BUMPER FIXING PARTS</t>
  </si>
  <si>
    <t>REAR BUMPER GUIDE SECTION - LH / RH</t>
  </si>
  <si>
    <t>REAR BUMPER LOCKING MECHNAISM</t>
  </si>
  <si>
    <t>REAR WHEEL HOUSING LINER ADAPTER - LH</t>
  </si>
  <si>
    <t xml:space="preserve">REAR BUMPER SPOILER </t>
  </si>
  <si>
    <t>REAR BUMPER LIGHT REFLECTOR - LH</t>
  </si>
  <si>
    <t>LED TAIL LIGHT TRIM - LH</t>
  </si>
  <si>
    <t>REAR BUMPER GUIDE SECTION - LH</t>
  </si>
  <si>
    <t>REAR SIDE PANEL SECTIONAL PART - LH</t>
  </si>
  <si>
    <t xml:space="preserve">REAR WINDOW </t>
  </si>
  <si>
    <t>REAR WINDOW PRIMER</t>
  </si>
  <si>
    <t>REAR WHEEL HOUSING LINER - LH</t>
  </si>
  <si>
    <t>REAR WHEEL HOUSING LINER ATTACHMENT PARTS</t>
  </si>
  <si>
    <t>REAR WHEEL SPOILER - LH</t>
  </si>
  <si>
    <t>1/4 GLASS SEALANT</t>
  </si>
  <si>
    <t>ACRYLIC SEALANT</t>
  </si>
  <si>
    <t>CAVITY WAX</t>
  </si>
  <si>
    <t>STONE CHIP</t>
  </si>
  <si>
    <t>METAL FILLER POWDER</t>
  </si>
  <si>
    <t xml:space="preserve">REAR WINDSCREEN SEALANT </t>
  </si>
  <si>
    <t>LED TAIL LIGHT - LH</t>
  </si>
  <si>
    <t>REAR SIDE WINDOW - LH</t>
  </si>
  <si>
    <t>REAR ALUMINIUM RIM - LH</t>
  </si>
  <si>
    <t xml:space="preserve"> </t>
  </si>
  <si>
    <t>CLAIM OWN INSURANCE</t>
  </si>
  <si>
    <t>PA/OD/0443/2021/HR</t>
  </si>
  <si>
    <t>AIG ASIA PACIFIC INSURANCE PTE LTD</t>
  </si>
  <si>
    <t>78 SHENTON WAY</t>
  </si>
  <si>
    <t>#07-16 AIG BUILDING</t>
  </si>
  <si>
    <t>SINGAPORE 079120</t>
  </si>
  <si>
    <t>YOUR INSURED VEH NO : SMZ 3280 Y</t>
  </si>
  <si>
    <r>
      <t xml:space="preserve">VEHICLE </t>
    </r>
    <r>
      <rPr>
        <b/>
        <u/>
        <sz val="10"/>
        <rFont val="Audi Type"/>
        <family val="2"/>
      </rPr>
      <t>NOT IN</t>
    </r>
    <r>
      <rPr>
        <b/>
        <sz val="10"/>
        <rFont val="Audi Type"/>
        <family val="2"/>
      </rPr>
      <t xml:space="preserve"> WORKSHOP. KINDLY ARRANGE SURVEY ON 22/10/2021</t>
    </r>
  </si>
  <si>
    <t>Hi Adrian,</t>
  </si>
  <si>
    <t>12 days - ok - Jy - 28 Dec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</si>
</sst>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quot;$&quot;* #,##0.00_-;_-&quot;$&quot;* &quot;-&quot;??_-;_-@_-"/>
    <numFmt numFmtId="165" formatCode="_(&quot;$&quot;* #,##0.00_);_(&quot;$&quot;* \(#,##0.00\);_(&quot;$&quot;* &quot;-&quot;??_);_(@_)"/>
    <numFmt numFmtId="166" formatCode="_(* #,##0.00_);_(* \(#,##0.00\);_(* \-??_);_(@_)"/>
    <numFmt numFmtId="167" formatCode="_(\$* #,##0.00_);_(\$* \(#,##0.00\);_(\$* \-??_);_(@_)"/>
  </numFmts>
  <fonts count="35">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b/>
      <sz val="10"/>
      <color rgb="FFFF0000"/>
      <name val="Audi Type"/>
      <family val="2"/>
    </font>
    <font>
      <b/>
      <u/>
      <sz val="10"/>
      <color rgb="FFFF0000"/>
      <name val="Audi Type"/>
      <family val="2"/>
    </font>
    <font>
      <b/>
      <sz val="12"/>
      <color rgb="FFFF000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sz val="12"/>
      <color theme="1"/>
      <name val="Calibri"/>
      <family val="2"/>
      <scheme val="minor"/>
    </font>
    <font>
      <b/>
      <sz val="11"/>
      <color theme="1"/>
      <name val="Calibri"/>
      <family val="2"/>
      <scheme val="minor"/>
    </font>
    <font>
      <b/>
      <sz val="11"/>
      <color rgb="FFFF0000"/>
      <name val="Calibri"/>
      <family val="2"/>
      <scheme val="minor"/>
    </font>
    <font>
      <b/>
      <sz val="12"/>
      <color rgb="FFFF0000"/>
      <name val="Calibri"/>
      <family val="2"/>
      <scheme val="minor"/>
    </font>
    <font>
      <b/>
      <sz val="9"/>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5" fontId="1" fillId="0" borderId="0" applyFont="0" applyFill="0" applyBorder="0" applyAlignment="0" applyProtection="0"/>
    <xf numFmtId="0" fontId="2" fillId="2" borderId="0" applyNumberFormat="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0" fontId="1" fillId="0" borderId="0"/>
    <xf numFmtId="0" fontId="5" fillId="0" borderId="0"/>
    <xf numFmtId="0" fontId="1" fillId="0" borderId="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16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6"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5" fillId="0" borderId="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1" fillId="0" borderId="0"/>
    <xf numFmtId="0" fontId="1"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cellStyleXfs>
  <cellXfs count="102">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5" fontId="9" fillId="0" borderId="0" xfId="1" applyFont="1" applyAlignment="1">
      <alignment horizontal="center" vertical="center"/>
    </xf>
    <xf numFmtId="165" fontId="10" fillId="0" borderId="0" xfId="1" applyFont="1" applyAlignment="1">
      <alignment horizontal="center" vertical="center"/>
    </xf>
    <xf numFmtId="165" fontId="6" fillId="0" borderId="0" xfId="1" applyFont="1" applyAlignment="1">
      <alignment horizontal="center" vertical="center"/>
    </xf>
    <xf numFmtId="165" fontId="15" fillId="0" borderId="0" xfId="1" applyFont="1" applyAlignment="1">
      <alignment horizontal="center" vertical="center"/>
    </xf>
    <xf numFmtId="165" fontId="16" fillId="0" borderId="1" xfId="1" applyFont="1" applyBorder="1" applyAlignment="1">
      <alignment horizontal="center" vertical="center"/>
    </xf>
    <xf numFmtId="0" fontId="9" fillId="0" borderId="0" xfId="0" applyFont="1" applyAlignment="1">
      <alignment horizontal="left" vertical="center"/>
    </xf>
    <xf numFmtId="165"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5" fontId="9" fillId="0" borderId="0" xfId="1" applyFont="1" applyAlignment="1">
      <alignment horizontal="center" vertical="center" wrapText="1"/>
    </xf>
    <xf numFmtId="0" fontId="9" fillId="0" borderId="0" xfId="0" applyFont="1" applyAlignment="1">
      <alignment wrapText="1"/>
    </xf>
    <xf numFmtId="165"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165" fontId="23" fillId="0" borderId="0" xfId="1" applyFont="1" applyAlignment="1">
      <alignment horizontal="right" vertical="center"/>
    </xf>
    <xf numFmtId="165" fontId="24" fillId="0" borderId="0" xfId="1" applyFont="1" applyAlignment="1">
      <alignment vertical="center"/>
    </xf>
    <xf numFmtId="165" fontId="23" fillId="0" borderId="0" xfId="1" applyFont="1" applyAlignment="1">
      <alignment vertical="center"/>
    </xf>
    <xf numFmtId="165" fontId="25" fillId="0" borderId="0" xfId="1" applyFont="1" applyAlignment="1">
      <alignment vertical="center"/>
    </xf>
    <xf numFmtId="165" fontId="11" fillId="0" borderId="1" xfId="1"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26" fillId="0" borderId="0" xfId="3" applyFont="1" applyAlignment="1">
      <alignment vertical="center"/>
    </xf>
    <xf numFmtId="0" fontId="27"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8" fillId="0" borderId="0" xfId="0" applyFont="1" applyAlignment="1">
      <alignment horizontal="right" vertical="center"/>
    </xf>
    <xf numFmtId="0" fontId="29" fillId="0" borderId="0" xfId="0" applyFont="1" applyAlignment="1">
      <alignment horizontal="left" vertical="center"/>
    </xf>
    <xf numFmtId="0" fontId="29" fillId="0" borderId="0" xfId="0" applyFont="1" applyAlignment="1">
      <alignment horizontal="center" vertical="center"/>
    </xf>
    <xf numFmtId="165" fontId="29" fillId="0" borderId="2" xfId="1" applyFont="1" applyBorder="1" applyAlignment="1">
      <alignment horizontal="center" vertical="center"/>
    </xf>
    <xf numFmtId="0" fontId="30" fillId="0" borderId="0" xfId="0" applyFont="1"/>
    <xf numFmtId="0" fontId="28" fillId="0" borderId="0" xfId="0" applyFont="1"/>
    <xf numFmtId="0" fontId="28" fillId="0" borderId="0" xfId="0" applyFont="1" applyAlignment="1">
      <alignment horizontal="right"/>
    </xf>
    <xf numFmtId="165" fontId="29" fillId="0" borderId="0" xfId="1" applyFont="1" applyBorder="1" applyAlignment="1">
      <alignment horizontal="center" vertical="center"/>
    </xf>
    <xf numFmtId="165" fontId="29" fillId="0" borderId="4" xfId="1" applyFont="1" applyBorder="1" applyAlignment="1">
      <alignment horizontal="center" vertical="center"/>
    </xf>
    <xf numFmtId="0" fontId="4" fillId="0" borderId="1" xfId="0" applyFont="1" applyBorder="1" applyAlignment="1">
      <alignment horizontal="center" vertical="center"/>
    </xf>
    <xf numFmtId="165" fontId="4" fillId="0" borderId="1" xfId="1" applyFont="1" applyBorder="1" applyAlignment="1">
      <alignment horizontal="center" vertical="center"/>
    </xf>
    <xf numFmtId="165" fontId="22" fillId="0" borderId="1" xfId="1" applyFont="1" applyBorder="1" applyAlignment="1">
      <alignment horizontal="center" vertical="center"/>
    </xf>
    <xf numFmtId="165" fontId="16" fillId="0" borderId="0" xfId="1" applyFont="1" applyAlignment="1">
      <alignment horizontal="center"/>
    </xf>
    <xf numFmtId="165" fontId="11" fillId="0" borderId="0" xfId="1" applyFont="1" applyAlignment="1">
      <alignment horizontal="center"/>
    </xf>
    <xf numFmtId="0" fontId="18" fillId="0" borderId="0" xfId="0" applyFont="1" applyAlignment="1">
      <alignment horizontal="left" vertical="center"/>
    </xf>
    <xf numFmtId="165" fontId="15" fillId="0" borderId="0" xfId="1" applyFont="1" applyAlignment="1">
      <alignment horizontal="left" vertical="center"/>
    </xf>
    <xf numFmtId="165" fontId="24"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6" fillId="0" borderId="0" xfId="3" applyFont="1" applyAlignment="1">
      <alignment horizontal="center" vertical="center"/>
    </xf>
    <xf numFmtId="0" fontId="7" fillId="0" borderId="0" xfId="3" applyFont="1" applyAlignment="1">
      <alignment horizontal="center" vertical="center"/>
    </xf>
    <xf numFmtId="165" fontId="9" fillId="0" borderId="0" xfId="1" applyFont="1" applyAlignment="1">
      <alignment horizontal="right" vertical="center"/>
    </xf>
    <xf numFmtId="0" fontId="11" fillId="0" borderId="0" xfId="3" applyFont="1" applyAlignment="1">
      <alignment vertical="center"/>
    </xf>
    <xf numFmtId="165" fontId="30" fillId="0" borderId="0" xfId="1" applyFont="1"/>
    <xf numFmtId="165" fontId="9" fillId="0" borderId="0" xfId="1" applyFont="1"/>
    <xf numFmtId="165" fontId="32" fillId="0" borderId="0" xfId="1" applyFont="1"/>
    <xf numFmtId="165" fontId="33" fillId="0" borderId="4" xfId="1" applyFont="1" applyBorder="1"/>
    <xf numFmtId="165" fontId="32" fillId="0" borderId="4" xfId="0" applyNumberFormat="1" applyFont="1" applyBorder="1"/>
    <xf numFmtId="165" fontId="32" fillId="0" borderId="4" xfId="1" applyFont="1" applyBorder="1"/>
    <xf numFmtId="165" fontId="33" fillId="0" borderId="2" xfId="1" applyFont="1" applyBorder="1"/>
    <xf numFmtId="165" fontId="33" fillId="0" borderId="0" xfId="1" applyFont="1" applyBorder="1"/>
    <xf numFmtId="0" fontId="31" fillId="4" borderId="0" xfId="0" applyFont="1" applyFill="1"/>
    <xf numFmtId="165" fontId="34" fillId="0" borderId="1" xfId="1" applyFont="1" applyBorder="1" applyAlignment="1">
      <alignment horizontal="center" vertical="center"/>
    </xf>
    <xf numFmtId="0" fontId="11" fillId="0" borderId="0" xfId="3"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5" fontId="4" fillId="0" borderId="0" xfId="1" applyFont="1" applyAlignment="1">
      <alignment horizontal="center" vertical="center"/>
    </xf>
    <xf numFmtId="0" fontId="6" fillId="0" borderId="0" xfId="3" applyFont="1" applyAlignment="1">
      <alignment horizontal="left" vertical="center" wrapText="1"/>
    </xf>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323850</xdr:colOff>
      <xdr:row>0</xdr:row>
      <xdr:rowOff>47625</xdr:rowOff>
    </xdr:from>
    <xdr:to>
      <xdr:col>4</xdr:col>
      <xdr:colOff>1103991</xdr:colOff>
      <xdr:row>1</xdr:row>
      <xdr:rowOff>155700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42000" y="47625"/>
          <a:ext cx="780141" cy="273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0" zoomScaleNormal="100" workbookViewId="0">
      <selection activeCell="E19" sqref="E19"/>
    </sheetView>
  </sheetViews>
  <sheetFormatPr defaultColWidth="14.7265625" defaultRowHeight="12.5"/>
  <cols>
    <col min="1" max="1" width="25.7265625" style="9" customWidth="1"/>
    <col min="2" max="2" width="5.7265625" style="80" customWidth="1"/>
    <col min="3" max="3" width="21.81640625" style="9" customWidth="1"/>
    <col min="4" max="4" width="19.26953125" style="9" customWidth="1"/>
    <col min="5" max="16384" width="14.7265625" style="9"/>
  </cols>
  <sheetData>
    <row r="1" spans="1:5">
      <c r="C1" s="10"/>
      <c r="D1" s="11"/>
    </row>
    <row r="2" spans="1:5">
      <c r="C2" s="10"/>
      <c r="D2" s="11"/>
    </row>
    <row r="3" spans="1:5">
      <c r="C3" s="10"/>
      <c r="D3" s="11"/>
    </row>
    <row r="4" spans="1:5" s="2" customFormat="1" ht="13.5" customHeight="1">
      <c r="A4" s="58" t="s">
        <v>4</v>
      </c>
      <c r="B4" s="81"/>
      <c r="E4" s="12"/>
    </row>
    <row r="5" spans="1:5" s="2" customFormat="1" ht="12" customHeight="1">
      <c r="A5" s="58" t="s">
        <v>15</v>
      </c>
      <c r="B5" s="81"/>
    </row>
    <row r="6" spans="1:5" s="2" customFormat="1" ht="13.5" customHeight="1">
      <c r="A6" s="59" t="s">
        <v>5</v>
      </c>
      <c r="B6" s="81"/>
    </row>
    <row r="7" spans="1:5" s="2" customFormat="1" ht="15" customHeight="1">
      <c r="A7" s="1"/>
      <c r="B7" s="14"/>
    </row>
    <row r="8" spans="1:5" s="2" customFormat="1" ht="15.65" customHeight="1">
      <c r="A8" s="13"/>
      <c r="B8" s="14"/>
      <c r="C8" s="14"/>
    </row>
    <row r="9" spans="1:5" s="2" customFormat="1" ht="15.65" customHeight="1">
      <c r="A9" s="1"/>
      <c r="B9" s="14"/>
      <c r="C9" s="14"/>
    </row>
    <row r="10" spans="1:5" s="2" customFormat="1" ht="15.65" customHeight="1">
      <c r="A10" s="13" t="s">
        <v>6</v>
      </c>
      <c r="B10" s="15" t="s">
        <v>0</v>
      </c>
      <c r="C10" s="1" t="s">
        <v>7</v>
      </c>
    </row>
    <row r="11" spans="1:5" s="2" customFormat="1" ht="15.65" customHeight="1">
      <c r="A11" s="13" t="s">
        <v>8</v>
      </c>
      <c r="B11" s="15" t="s">
        <v>0</v>
      </c>
      <c r="C11" s="1" t="s">
        <v>12</v>
      </c>
    </row>
    <row r="12" spans="1:5" s="2" customFormat="1" ht="15.65" customHeight="1">
      <c r="A12" s="13" t="s">
        <v>9</v>
      </c>
      <c r="B12" s="15" t="s">
        <v>0</v>
      </c>
      <c r="C12" s="3" t="s">
        <v>13</v>
      </c>
    </row>
    <row r="13" spans="1:5" s="2" customFormat="1" ht="15.65" customHeight="1">
      <c r="A13" s="13" t="s">
        <v>10</v>
      </c>
      <c r="B13" s="15" t="s">
        <v>0</v>
      </c>
      <c r="C13" s="3" t="s">
        <v>14</v>
      </c>
    </row>
    <row r="14" spans="1:5" s="2" customFormat="1" ht="15.65" customHeight="1">
      <c r="A14" s="13" t="s">
        <v>11</v>
      </c>
      <c r="B14" s="15" t="s">
        <v>0</v>
      </c>
      <c r="C14" s="1" t="s">
        <v>114</v>
      </c>
    </row>
    <row r="15" spans="1:5" s="2" customFormat="1" ht="15.65" customHeight="1">
      <c r="A15" s="13" t="s">
        <v>3</v>
      </c>
      <c r="B15" s="15" t="s">
        <v>0</v>
      </c>
      <c r="C15" s="4">
        <v>44340</v>
      </c>
    </row>
    <row r="16" spans="1:5" s="2" customFormat="1" ht="15.65" customHeight="1">
      <c r="A16" s="13" t="s">
        <v>1</v>
      </c>
      <c r="B16" s="15" t="s">
        <v>0</v>
      </c>
      <c r="C16" s="46">
        <v>28042</v>
      </c>
    </row>
    <row r="17" spans="1:5" s="2" customFormat="1" ht="14.15" customHeight="1">
      <c r="A17" s="1"/>
      <c r="B17" s="82"/>
    </row>
    <row r="18" spans="1:5" s="2" customFormat="1" ht="19.5" customHeight="1">
      <c r="A18" s="84" t="s">
        <v>120</v>
      </c>
      <c r="B18" s="20"/>
    </row>
    <row r="19" spans="1:5" s="2" customFormat="1" ht="19.5" customHeight="1">
      <c r="A19" s="95" t="s">
        <v>119</v>
      </c>
      <c r="B19" s="95"/>
      <c r="C19" s="95"/>
    </row>
    <row r="20" spans="1:5" s="2" customFormat="1" ht="19.5" customHeight="1">
      <c r="A20" s="13"/>
      <c r="B20" s="15"/>
    </row>
    <row r="21" spans="1:5" s="2" customFormat="1" ht="15.75" customHeight="1">
      <c r="A21" s="84" t="s">
        <v>115</v>
      </c>
      <c r="B21" s="15"/>
      <c r="C21" s="6"/>
      <c r="D21" s="93" t="s">
        <v>121</v>
      </c>
      <c r="E21" s="93"/>
    </row>
    <row r="22" spans="1:5" s="17" customFormat="1" ht="18.75" customHeight="1">
      <c r="A22" s="1" t="s">
        <v>116</v>
      </c>
      <c r="B22" s="16"/>
      <c r="C22" s="16"/>
      <c r="D22" s="93" t="s">
        <v>122</v>
      </c>
      <c r="E22" s="93"/>
    </row>
    <row r="23" spans="1:5" s="17" customFormat="1" ht="14.15" customHeight="1">
      <c r="A23" s="1" t="s">
        <v>117</v>
      </c>
      <c r="D23"/>
      <c r="E23"/>
    </row>
    <row r="24" spans="1:5" s="17" customFormat="1" ht="15.65" customHeight="1">
      <c r="A24" s="1" t="s">
        <v>118</v>
      </c>
      <c r="D24"/>
      <c r="E24"/>
    </row>
    <row r="25" spans="1:5" s="17" customFormat="1" ht="15.65" customHeight="1">
      <c r="A25" s="96" t="s">
        <v>59</v>
      </c>
      <c r="B25" s="97"/>
      <c r="C25" s="97"/>
      <c r="D25"/>
      <c r="E25"/>
    </row>
    <row r="26" spans="1:5" s="17" customFormat="1" ht="15.65" customHeight="1">
      <c r="A26" s="98" t="s">
        <v>61</v>
      </c>
      <c r="B26" s="99"/>
      <c r="C26" s="99"/>
      <c r="D26"/>
      <c r="E26"/>
    </row>
    <row r="27" spans="1:5" s="2" customFormat="1" ht="14.15" customHeight="1">
      <c r="A27" s="50"/>
      <c r="B27" s="82"/>
      <c r="C27" s="49"/>
    </row>
    <row r="28" spans="1:5" s="2" customFormat="1" ht="14.15" customHeight="1">
      <c r="A28" s="18"/>
      <c r="B28" s="82"/>
      <c r="C28" s="1"/>
    </row>
    <row r="29" spans="1:5" s="2" customFormat="1" ht="15.65" customHeight="1">
      <c r="A29" s="13" t="s">
        <v>16</v>
      </c>
      <c r="B29" s="15" t="s">
        <v>0</v>
      </c>
      <c r="C29" s="1" t="s">
        <v>67</v>
      </c>
    </row>
    <row r="30" spans="1:5" s="2" customFormat="1" ht="15.65" customHeight="1">
      <c r="A30" s="13" t="s">
        <v>17</v>
      </c>
      <c r="B30" s="15" t="s">
        <v>0</v>
      </c>
      <c r="C30" s="1" t="s">
        <v>68</v>
      </c>
    </row>
    <row r="31" spans="1:5" s="2" customFormat="1" ht="15.65" customHeight="1">
      <c r="A31" s="13"/>
      <c r="B31" s="15"/>
      <c r="C31" s="1" t="s">
        <v>69</v>
      </c>
    </row>
    <row r="32" spans="1:5" s="2" customFormat="1" ht="15.65" customHeight="1">
      <c r="A32" s="13" t="s">
        <v>18</v>
      </c>
      <c r="B32" s="15" t="s">
        <v>0</v>
      </c>
      <c r="C32" s="1" t="s">
        <v>70</v>
      </c>
    </row>
    <row r="33" spans="1:3" s="2" customFormat="1" ht="15.65" customHeight="1">
      <c r="A33" s="13" t="s">
        <v>19</v>
      </c>
      <c r="B33" s="15" t="s">
        <v>0</v>
      </c>
      <c r="C33" s="1" t="s">
        <v>113</v>
      </c>
    </row>
    <row r="34" spans="1:3" s="2" customFormat="1" ht="13">
      <c r="A34" s="13" t="s">
        <v>20</v>
      </c>
      <c r="B34" s="15" t="s">
        <v>0</v>
      </c>
      <c r="C34" s="7">
        <v>7210023697</v>
      </c>
    </row>
    <row r="35" spans="1:3" s="2" customFormat="1" ht="21.75" customHeight="1">
      <c r="A35" s="13" t="s">
        <v>21</v>
      </c>
      <c r="B35" s="15" t="s">
        <v>0</v>
      </c>
      <c r="C35" s="84" t="s">
        <v>71</v>
      </c>
    </row>
    <row r="36" spans="1:3" s="2" customFormat="1" ht="13">
      <c r="A36" s="13" t="s">
        <v>22</v>
      </c>
      <c r="B36" s="15" t="s">
        <v>0</v>
      </c>
      <c r="C36" s="1" t="s">
        <v>72</v>
      </c>
    </row>
    <row r="37" spans="1:3" s="2" customFormat="1" ht="15.65" customHeight="1">
      <c r="A37" s="21" t="s">
        <v>23</v>
      </c>
      <c r="B37" s="22" t="s">
        <v>0</v>
      </c>
      <c r="C37" s="8">
        <v>44263</v>
      </c>
    </row>
    <row r="38" spans="1:3" s="2" customFormat="1" ht="15.65" customHeight="1">
      <c r="A38" s="13" t="s">
        <v>24</v>
      </c>
      <c r="B38" s="15" t="s">
        <v>0</v>
      </c>
      <c r="C38" s="7" t="s">
        <v>73</v>
      </c>
    </row>
    <row r="39" spans="1:3" s="2" customFormat="1" ht="15.65" customHeight="1">
      <c r="A39" s="13" t="s">
        <v>25</v>
      </c>
      <c r="B39" s="15" t="s">
        <v>0</v>
      </c>
      <c r="C39" s="7" t="s">
        <v>74</v>
      </c>
    </row>
    <row r="40" spans="1:3" s="2" customFormat="1" ht="15.65" customHeight="1">
      <c r="A40" s="13" t="s">
        <v>26</v>
      </c>
      <c r="B40" s="15" t="s">
        <v>0</v>
      </c>
      <c r="C40" s="7" t="s">
        <v>2</v>
      </c>
    </row>
    <row r="41" spans="1:3" s="2" customFormat="1" ht="15.65" customHeight="1">
      <c r="A41" s="13" t="s">
        <v>27</v>
      </c>
      <c r="B41" s="15" t="s">
        <v>0</v>
      </c>
      <c r="C41" s="4" t="s">
        <v>2</v>
      </c>
    </row>
    <row r="42" spans="1:3" s="2" customFormat="1" ht="15.65" customHeight="1">
      <c r="A42" s="13" t="s">
        <v>28</v>
      </c>
      <c r="B42" s="15" t="s">
        <v>0</v>
      </c>
      <c r="C42" s="1" t="s">
        <v>31</v>
      </c>
    </row>
    <row r="43" spans="1:3" s="2" customFormat="1" ht="15.65" customHeight="1">
      <c r="A43" s="13" t="s">
        <v>29</v>
      </c>
      <c r="B43" s="15" t="s">
        <v>0</v>
      </c>
      <c r="C43" s="4">
        <v>44323</v>
      </c>
    </row>
    <row r="44" spans="1:3" s="2" customFormat="1" ht="15.65" customHeight="1">
      <c r="A44" s="13" t="s">
        <v>30</v>
      </c>
      <c r="B44" s="15" t="s">
        <v>0</v>
      </c>
      <c r="C44" s="4" t="s">
        <v>75</v>
      </c>
    </row>
  </sheetData>
  <mergeCells count="3">
    <mergeCell ref="A19:C19"/>
    <mergeCell ref="A25:C25"/>
    <mergeCell ref="A26:C26"/>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9"/>
  <sheetViews>
    <sheetView topLeftCell="A15" zoomScaleNormal="100" zoomScaleSheetLayoutView="115" workbookViewId="0">
      <selection activeCell="E27" sqref="E27"/>
    </sheetView>
  </sheetViews>
  <sheetFormatPr defaultColWidth="14.7265625" defaultRowHeight="13"/>
  <cols>
    <col min="1" max="1" width="5.7265625" style="9" customWidth="1"/>
    <col min="2" max="2" width="50.7265625" style="9" customWidth="1"/>
    <col min="3" max="3" width="4.453125" style="9" bestFit="1" customWidth="1"/>
    <col min="4" max="4" width="20.7265625" style="27" customWidth="1"/>
    <col min="5" max="5" width="20.81640625" style="53" customWidth="1"/>
    <col min="6" max="16384" width="14.7265625" style="9"/>
  </cols>
  <sheetData>
    <row r="1" spans="1:5">
      <c r="C1" s="10"/>
      <c r="D1" s="28"/>
    </row>
    <row r="2" spans="1:5">
      <c r="C2" s="10"/>
      <c r="D2" s="28"/>
    </row>
    <row r="3" spans="1:5">
      <c r="C3" s="10"/>
      <c r="D3" s="28"/>
    </row>
    <row r="4" spans="1:5" s="2" customFormat="1" ht="13.5" customHeight="1">
      <c r="A4" s="23" t="s">
        <v>4</v>
      </c>
      <c r="B4" s="1"/>
      <c r="D4" s="29"/>
      <c r="E4" s="51"/>
    </row>
    <row r="5" spans="1:5" s="2" customFormat="1" ht="10.5" customHeight="1">
      <c r="A5" s="23" t="s">
        <v>15</v>
      </c>
      <c r="B5" s="1"/>
      <c r="D5" s="29"/>
      <c r="E5" s="53"/>
    </row>
    <row r="6" spans="1:5" s="2" customFormat="1" ht="13.5" customHeight="1">
      <c r="A6" s="24" t="s">
        <v>5</v>
      </c>
      <c r="B6" s="1"/>
      <c r="D6" s="29"/>
      <c r="E6" s="53"/>
    </row>
    <row r="7" spans="1:5" s="2" customFormat="1" ht="15" customHeight="1">
      <c r="A7" s="1"/>
      <c r="B7" s="1"/>
      <c r="D7" s="29"/>
      <c r="E7" s="53"/>
    </row>
    <row r="8" spans="1:5" s="25" customFormat="1" ht="15.5">
      <c r="A8" s="45" t="s">
        <v>86</v>
      </c>
      <c r="D8" s="30"/>
      <c r="E8" s="52"/>
    </row>
    <row r="10" spans="1:5" ht="23.15" customHeight="1">
      <c r="D10" s="74" t="s">
        <v>34</v>
      </c>
      <c r="E10" s="75" t="s">
        <v>36</v>
      </c>
    </row>
    <row r="11" spans="1:5" ht="23.15" customHeight="1">
      <c r="A11" s="60" t="s">
        <v>32</v>
      </c>
      <c r="B11" s="60" t="s">
        <v>33</v>
      </c>
      <c r="C11" s="60"/>
      <c r="D11" s="31" t="s">
        <v>35</v>
      </c>
      <c r="E11" s="55" t="s">
        <v>37</v>
      </c>
    </row>
    <row r="14" spans="1:5" ht="25">
      <c r="A14" s="26">
        <v>1</v>
      </c>
      <c r="B14" s="56" t="s">
        <v>76</v>
      </c>
      <c r="C14" s="26" t="s">
        <v>32</v>
      </c>
      <c r="D14" s="27">
        <v>280</v>
      </c>
      <c r="E14" s="54">
        <v>280</v>
      </c>
    </row>
    <row r="15" spans="1:5" ht="15.5">
      <c r="B15" s="32"/>
      <c r="E15" s="54"/>
    </row>
    <row r="16" spans="1:5" ht="25">
      <c r="A16" s="26">
        <v>2</v>
      </c>
      <c r="B16" s="56" t="s">
        <v>77</v>
      </c>
      <c r="C16" s="26" t="s">
        <v>32</v>
      </c>
      <c r="D16" s="27">
        <v>600</v>
      </c>
      <c r="E16" s="54">
        <v>600</v>
      </c>
    </row>
    <row r="17" spans="1:5" ht="15.5">
      <c r="B17" s="32"/>
      <c r="E17" s="54"/>
    </row>
    <row r="18" spans="1:5" ht="25">
      <c r="A18" s="26">
        <v>3</v>
      </c>
      <c r="B18" s="56" t="s">
        <v>78</v>
      </c>
      <c r="C18" s="26" t="s">
        <v>32</v>
      </c>
      <c r="D18" s="27">
        <v>400</v>
      </c>
      <c r="E18" s="54">
        <v>400</v>
      </c>
    </row>
    <row r="19" spans="1:5" ht="15.5">
      <c r="B19" s="47"/>
      <c r="E19" s="54"/>
    </row>
    <row r="20" spans="1:5" ht="25">
      <c r="A20" s="26">
        <v>4</v>
      </c>
      <c r="B20" s="56" t="s">
        <v>79</v>
      </c>
      <c r="C20" s="26" t="s">
        <v>32</v>
      </c>
      <c r="D20" s="27">
        <v>200</v>
      </c>
      <c r="E20" s="54">
        <v>150</v>
      </c>
    </row>
    <row r="21" spans="1:5" ht="15.5">
      <c r="A21" s="26"/>
      <c r="B21" s="48"/>
      <c r="C21" s="26"/>
      <c r="E21" s="54"/>
    </row>
    <row r="22" spans="1:5" ht="50">
      <c r="A22" s="26">
        <v>5</v>
      </c>
      <c r="B22" s="56" t="s">
        <v>80</v>
      </c>
      <c r="C22" s="26" t="s">
        <v>32</v>
      </c>
      <c r="D22" s="27">
        <v>1400</v>
      </c>
      <c r="E22" s="54">
        <v>1400</v>
      </c>
    </row>
    <row r="23" spans="1:5" ht="15.5">
      <c r="A23" s="26"/>
      <c r="B23" s="56"/>
      <c r="C23" s="26"/>
      <c r="E23" s="54"/>
    </row>
    <row r="24" spans="1:5" ht="50">
      <c r="A24" s="26">
        <v>6</v>
      </c>
      <c r="B24" s="56" t="s">
        <v>81</v>
      </c>
      <c r="C24" s="26" t="s">
        <v>32</v>
      </c>
      <c r="D24" s="27">
        <v>1400</v>
      </c>
      <c r="E24" s="54">
        <v>1400</v>
      </c>
    </row>
    <row r="25" spans="1:5">
      <c r="A25" s="26"/>
      <c r="B25" s="56"/>
      <c r="C25" s="26"/>
    </row>
    <row r="26" spans="1:5" ht="23.15" customHeight="1" thickBot="1">
      <c r="A26" s="26"/>
      <c r="B26" s="63" t="s">
        <v>85</v>
      </c>
      <c r="C26" s="34" t="s">
        <v>0</v>
      </c>
      <c r="D26" s="39">
        <f>SUM(D14:D25)</f>
        <v>4280</v>
      </c>
      <c r="E26" s="89">
        <f>SUM(E14:E25)</f>
        <v>4230</v>
      </c>
    </row>
    <row r="27" spans="1:5" ht="13.5" thickTop="1">
      <c r="B27" s="32"/>
      <c r="D27" s="33"/>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5"/>
  <sheetViews>
    <sheetView topLeftCell="A10" zoomScaleNormal="100" zoomScaleSheetLayoutView="115" workbookViewId="0">
      <selection activeCell="F22" sqref="F22"/>
    </sheetView>
  </sheetViews>
  <sheetFormatPr defaultColWidth="14.7265625" defaultRowHeight="13"/>
  <cols>
    <col min="1" max="1" width="5.7265625" style="9" customWidth="1"/>
    <col min="2" max="2" width="50.7265625" style="9" customWidth="1"/>
    <col min="3" max="3" width="4.453125" style="9" bestFit="1" customWidth="1"/>
    <col min="4" max="4" width="18.08984375" style="27" customWidth="1"/>
    <col min="5" max="5" width="19.54296875" style="53" customWidth="1"/>
    <col min="6" max="16384" width="14.7265625" style="9"/>
  </cols>
  <sheetData>
    <row r="1" spans="1:5">
      <c r="C1" s="10"/>
      <c r="D1" s="28"/>
    </row>
    <row r="2" spans="1:5">
      <c r="C2" s="10"/>
      <c r="D2" s="28"/>
    </row>
    <row r="3" spans="1:5">
      <c r="C3" s="10"/>
      <c r="D3" s="28"/>
    </row>
    <row r="4" spans="1:5" s="49" customFormat="1" ht="13.5" customHeight="1">
      <c r="A4" s="23" t="s">
        <v>4</v>
      </c>
      <c r="B4" s="1"/>
      <c r="D4" s="29"/>
      <c r="E4" s="51"/>
    </row>
    <row r="5" spans="1:5" s="49" customFormat="1" ht="10.5" customHeight="1">
      <c r="A5" s="23" t="s">
        <v>15</v>
      </c>
      <c r="B5" s="1"/>
      <c r="D5" s="29"/>
      <c r="E5" s="53"/>
    </row>
    <row r="6" spans="1:5" s="49" customFormat="1" ht="13.5" customHeight="1">
      <c r="A6" s="24" t="s">
        <v>5</v>
      </c>
      <c r="B6" s="1"/>
      <c r="D6" s="29"/>
      <c r="E6" s="53"/>
    </row>
    <row r="7" spans="1:5" s="49" customFormat="1" ht="15" customHeight="1">
      <c r="A7" s="1"/>
      <c r="B7" s="1"/>
      <c r="D7" s="29"/>
      <c r="E7" s="53"/>
    </row>
    <row r="8" spans="1:5" s="25" customFormat="1" ht="15.5">
      <c r="A8" s="45" t="s">
        <v>86</v>
      </c>
      <c r="D8" s="30"/>
      <c r="E8" s="52"/>
    </row>
    <row r="10" spans="1:5" ht="23.15" customHeight="1">
      <c r="D10" s="74" t="s">
        <v>34</v>
      </c>
      <c r="E10" s="75" t="s">
        <v>36</v>
      </c>
    </row>
    <row r="11" spans="1:5" ht="23.15" customHeight="1">
      <c r="A11" s="60" t="s">
        <v>32</v>
      </c>
      <c r="B11" s="60" t="s">
        <v>33</v>
      </c>
      <c r="C11" s="60"/>
      <c r="D11" s="31" t="s">
        <v>35</v>
      </c>
      <c r="E11" s="94" t="s">
        <v>37</v>
      </c>
    </row>
    <row r="13" spans="1:5">
      <c r="E13" s="53">
        <f>SUM('LAB 1'!E26)</f>
        <v>4230</v>
      </c>
    </row>
    <row r="14" spans="1:5" ht="50">
      <c r="A14" s="26">
        <v>7</v>
      </c>
      <c r="B14" s="56" t="s">
        <v>82</v>
      </c>
      <c r="C14" s="26"/>
      <c r="D14" s="27">
        <v>4900</v>
      </c>
      <c r="E14" s="54">
        <v>3000</v>
      </c>
    </row>
    <row r="15" spans="1:5" ht="15.5">
      <c r="B15" s="47"/>
      <c r="E15" s="54"/>
    </row>
    <row r="16" spans="1:5" ht="37.5">
      <c r="A16" s="26">
        <v>8</v>
      </c>
      <c r="B16" s="56" t="s">
        <v>83</v>
      </c>
      <c r="C16" s="26"/>
      <c r="D16" s="27">
        <v>4650</v>
      </c>
      <c r="E16" s="54">
        <v>2475</v>
      </c>
    </row>
    <row r="17" spans="1:7" ht="15.5">
      <c r="B17" s="47"/>
      <c r="E17" s="54"/>
    </row>
    <row r="18" spans="1:7" ht="25">
      <c r="A18" s="26">
        <v>9</v>
      </c>
      <c r="B18" s="56" t="s">
        <v>84</v>
      </c>
      <c r="C18" s="26" t="s">
        <v>32</v>
      </c>
      <c r="D18" s="27">
        <v>280</v>
      </c>
      <c r="E18" s="54"/>
    </row>
    <row r="19" spans="1:7" ht="15.5">
      <c r="B19" s="47"/>
      <c r="E19" s="54"/>
    </row>
    <row r="20" spans="1:7" ht="15.5">
      <c r="A20" s="26">
        <v>10</v>
      </c>
      <c r="B20" s="56" t="s">
        <v>38</v>
      </c>
      <c r="C20" s="26" t="s">
        <v>32</v>
      </c>
      <c r="D20" s="27">
        <v>192</v>
      </c>
      <c r="E20" s="54">
        <v>192</v>
      </c>
    </row>
    <row r="21" spans="1:7">
      <c r="A21" s="26"/>
      <c r="B21" s="56"/>
      <c r="C21" s="26"/>
    </row>
    <row r="22" spans="1:7" ht="23.15" customHeight="1" thickBot="1">
      <c r="A22" s="26"/>
      <c r="B22" s="63" t="s">
        <v>39</v>
      </c>
      <c r="C22" s="34" t="s">
        <v>0</v>
      </c>
      <c r="D22" s="39">
        <f>SUM(D14:D21,'LAB 1'!D26)</f>
        <v>14302</v>
      </c>
      <c r="E22" s="90">
        <f>SUM(E13:E21)</f>
        <v>9897</v>
      </c>
    </row>
    <row r="23" spans="1:7" ht="13.5" thickTop="1">
      <c r="B23" s="47"/>
      <c r="D23" s="33"/>
    </row>
    <row r="24" spans="1:7">
      <c r="B24" s="47"/>
    </row>
    <row r="25" spans="1:7">
      <c r="B25" s="47"/>
    </row>
    <row r="26" spans="1:7">
      <c r="B26" s="47"/>
    </row>
    <row r="27" spans="1:7">
      <c r="B27" s="47"/>
    </row>
    <row r="28" spans="1:7">
      <c r="B28" s="47"/>
    </row>
    <row r="29" spans="1:7">
      <c r="B29" s="47"/>
    </row>
    <row r="30" spans="1:7">
      <c r="B30" s="47"/>
    </row>
    <row r="31" spans="1:7">
      <c r="B31" s="47"/>
    </row>
    <row r="32" spans="1:7">
      <c r="B32" s="47"/>
      <c r="G32" s="9" t="s">
        <v>112</v>
      </c>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25" zoomScaleNormal="100" workbookViewId="0">
      <selection activeCell="E33" sqref="E33"/>
    </sheetView>
  </sheetViews>
  <sheetFormatPr defaultColWidth="14.7265625" defaultRowHeight="13"/>
  <cols>
    <col min="1" max="1" width="5.7265625" style="9" customWidth="1"/>
    <col min="2" max="2" width="50.7265625" style="9" customWidth="1"/>
    <col min="3" max="3" width="6.26953125" style="9" bestFit="1" customWidth="1"/>
    <col min="4" max="4" width="20.7265625" style="27" customWidth="1"/>
    <col min="5" max="5" width="20.7265625" style="53" customWidth="1"/>
    <col min="6" max="16384" width="14.7265625" style="9"/>
  </cols>
  <sheetData>
    <row r="1" spans="1:5">
      <c r="C1" s="10"/>
      <c r="D1" s="28"/>
    </row>
    <row r="2" spans="1:5">
      <c r="C2" s="10"/>
      <c r="D2" s="28"/>
    </row>
    <row r="3" spans="1:5">
      <c r="C3" s="10"/>
      <c r="D3" s="28"/>
    </row>
    <row r="4" spans="1:5" s="49" customFormat="1" ht="13.5" customHeight="1">
      <c r="A4" s="58" t="s">
        <v>4</v>
      </c>
      <c r="B4" s="1"/>
      <c r="D4" s="29"/>
      <c r="E4" s="53"/>
    </row>
    <row r="5" spans="1:5" s="49" customFormat="1" ht="10.5" customHeight="1">
      <c r="A5" s="58" t="s">
        <v>15</v>
      </c>
      <c r="B5" s="1"/>
      <c r="D5" s="29"/>
      <c r="E5" s="53"/>
    </row>
    <row r="6" spans="1:5" s="49" customFormat="1" ht="13.5" customHeight="1">
      <c r="A6" s="59" t="s">
        <v>5</v>
      </c>
      <c r="B6" s="1"/>
      <c r="D6" s="29"/>
      <c r="E6" s="53"/>
    </row>
    <row r="7" spans="1:5" s="49" customFormat="1" ht="15" customHeight="1">
      <c r="A7" s="1"/>
      <c r="B7" s="1"/>
      <c r="D7" s="29"/>
      <c r="E7" s="53"/>
    </row>
    <row r="8" spans="1:5" s="25" customFormat="1" ht="23.15" customHeight="1">
      <c r="A8" s="76" t="s">
        <v>87</v>
      </c>
      <c r="D8" s="30"/>
      <c r="E8" s="52"/>
    </row>
    <row r="10" spans="1:5" ht="23.15" customHeight="1">
      <c r="A10" s="61"/>
      <c r="B10" s="61"/>
      <c r="C10" s="61"/>
      <c r="D10" s="100" t="s">
        <v>42</v>
      </c>
      <c r="E10" s="100"/>
    </row>
    <row r="11" spans="1:5" ht="23.15" customHeight="1">
      <c r="A11" s="71" t="s">
        <v>32</v>
      </c>
      <c r="B11" s="71" t="s">
        <v>41</v>
      </c>
      <c r="C11" s="72" t="s">
        <v>40</v>
      </c>
      <c r="D11" s="72" t="s">
        <v>43</v>
      </c>
      <c r="E11" s="73" t="s">
        <v>44</v>
      </c>
    </row>
    <row r="12" spans="1:5" ht="15" customHeight="1"/>
    <row r="13" spans="1:5" ht="23.15" customHeight="1">
      <c r="A13" s="26">
        <v>1</v>
      </c>
      <c r="B13" s="57" t="s">
        <v>88</v>
      </c>
      <c r="C13" s="26">
        <v>1</v>
      </c>
      <c r="D13" s="27">
        <v>1944</v>
      </c>
      <c r="E13" s="87">
        <v>1555.2</v>
      </c>
    </row>
    <row r="14" spans="1:5" ht="23.15" customHeight="1">
      <c r="A14" s="26">
        <v>2</v>
      </c>
      <c r="B14" s="57" t="s">
        <v>89</v>
      </c>
      <c r="C14" s="26">
        <v>1</v>
      </c>
      <c r="D14" s="27">
        <v>193</v>
      </c>
      <c r="E14" s="87"/>
    </row>
    <row r="15" spans="1:5" ht="23.15" customHeight="1">
      <c r="A15" s="26">
        <v>3</v>
      </c>
      <c r="B15" s="57" t="s">
        <v>90</v>
      </c>
      <c r="C15" s="26">
        <v>2</v>
      </c>
      <c r="D15" s="27">
        <f>SUM(16*2)</f>
        <v>32</v>
      </c>
      <c r="E15" s="87"/>
    </row>
    <row r="16" spans="1:5" ht="23.15" customHeight="1">
      <c r="A16" s="26">
        <v>4</v>
      </c>
      <c r="B16" s="57" t="s">
        <v>91</v>
      </c>
      <c r="C16" s="26">
        <v>1</v>
      </c>
      <c r="D16" s="27">
        <v>30</v>
      </c>
      <c r="E16" s="87"/>
    </row>
    <row r="17" spans="1:5" s="38" customFormat="1" ht="23.15" customHeight="1">
      <c r="A17" s="26">
        <v>5</v>
      </c>
      <c r="B17" s="57" t="s">
        <v>92</v>
      </c>
      <c r="C17" s="36">
        <v>1</v>
      </c>
      <c r="D17" s="27">
        <v>38</v>
      </c>
      <c r="E17" s="87"/>
    </row>
    <row r="18" spans="1:5" s="38" customFormat="1" ht="23.15" customHeight="1">
      <c r="A18" s="26">
        <v>6</v>
      </c>
      <c r="B18" s="57" t="s">
        <v>93</v>
      </c>
      <c r="C18" s="36">
        <v>1</v>
      </c>
      <c r="D18" s="27">
        <v>237</v>
      </c>
      <c r="E18" s="87"/>
    </row>
    <row r="19" spans="1:5" s="38" customFormat="1" ht="23.15" customHeight="1">
      <c r="A19" s="26">
        <v>7</v>
      </c>
      <c r="B19" s="57" t="s">
        <v>94</v>
      </c>
      <c r="C19" s="36">
        <v>1</v>
      </c>
      <c r="D19" s="27">
        <v>41</v>
      </c>
      <c r="E19" s="87"/>
    </row>
    <row r="20" spans="1:5" s="38" customFormat="1" ht="23.15" customHeight="1">
      <c r="A20" s="26">
        <v>8</v>
      </c>
      <c r="B20" s="57" t="s">
        <v>109</v>
      </c>
      <c r="C20" s="36">
        <v>1</v>
      </c>
      <c r="D20" s="27">
        <v>877</v>
      </c>
      <c r="E20" s="87"/>
    </row>
    <row r="21" spans="1:5" s="38" customFormat="1" ht="23.15" customHeight="1">
      <c r="A21" s="26">
        <v>9</v>
      </c>
      <c r="B21" s="57" t="s">
        <v>95</v>
      </c>
      <c r="C21" s="36">
        <v>1</v>
      </c>
      <c r="D21" s="27">
        <v>30</v>
      </c>
      <c r="E21" s="87"/>
    </row>
    <row r="22" spans="1:5" s="38" customFormat="1" ht="23.15" customHeight="1">
      <c r="A22" s="26">
        <v>10</v>
      </c>
      <c r="B22" s="57" t="s">
        <v>96</v>
      </c>
      <c r="C22" s="36">
        <v>1</v>
      </c>
      <c r="D22" s="27">
        <v>67</v>
      </c>
      <c r="E22" s="87">
        <v>52.96</v>
      </c>
    </row>
    <row r="23" spans="1:5" s="38" customFormat="1" ht="23.15" customHeight="1">
      <c r="A23" s="26">
        <v>11</v>
      </c>
      <c r="B23" s="57" t="s">
        <v>97</v>
      </c>
      <c r="C23" s="36">
        <v>1</v>
      </c>
      <c r="D23" s="27">
        <v>4140</v>
      </c>
      <c r="E23" s="87">
        <v>3312</v>
      </c>
    </row>
    <row r="24" spans="1:5" s="38" customFormat="1" ht="23.15" customHeight="1">
      <c r="A24" s="26">
        <v>12</v>
      </c>
      <c r="B24" s="57" t="s">
        <v>98</v>
      </c>
      <c r="C24" s="36">
        <v>1</v>
      </c>
      <c r="D24" s="27">
        <v>814</v>
      </c>
      <c r="E24" s="87">
        <v>651.20000000000005</v>
      </c>
    </row>
    <row r="25" spans="1:5" s="38" customFormat="1" ht="23.15" customHeight="1">
      <c r="A25" s="26">
        <v>13</v>
      </c>
      <c r="B25" s="57" t="s">
        <v>110</v>
      </c>
      <c r="C25" s="36">
        <v>1</v>
      </c>
      <c r="D25" s="83">
        <v>570</v>
      </c>
      <c r="E25" s="87">
        <v>455.6</v>
      </c>
    </row>
    <row r="26" spans="1:5" s="38" customFormat="1" ht="23.15" customHeight="1">
      <c r="A26" s="26">
        <v>14</v>
      </c>
      <c r="B26" s="57" t="s">
        <v>99</v>
      </c>
      <c r="C26" s="36">
        <v>1</v>
      </c>
      <c r="D26" s="27">
        <v>20</v>
      </c>
      <c r="E26" s="87">
        <v>15.76</v>
      </c>
    </row>
    <row r="27" spans="1:5" s="38" customFormat="1" ht="23.15" customHeight="1">
      <c r="A27" s="26">
        <v>15</v>
      </c>
      <c r="B27" s="57" t="s">
        <v>111</v>
      </c>
      <c r="C27" s="36">
        <v>1</v>
      </c>
      <c r="D27" s="27">
        <v>1166</v>
      </c>
      <c r="E27" s="87"/>
    </row>
    <row r="28" spans="1:5" s="38" customFormat="1" ht="23.15" customHeight="1">
      <c r="A28" s="26">
        <v>16</v>
      </c>
      <c r="B28" s="57" t="s">
        <v>100</v>
      </c>
      <c r="C28" s="36">
        <v>1</v>
      </c>
      <c r="D28" s="27">
        <v>240</v>
      </c>
      <c r="E28" s="87"/>
    </row>
    <row r="29" spans="1:5" s="38" customFormat="1" ht="23.15" customHeight="1">
      <c r="A29" s="26">
        <v>17</v>
      </c>
      <c r="B29" s="57" t="s">
        <v>101</v>
      </c>
      <c r="C29" s="36">
        <v>1</v>
      </c>
      <c r="D29" s="27">
        <v>89</v>
      </c>
      <c r="E29" s="87"/>
    </row>
    <row r="30" spans="1:5" s="38" customFormat="1" ht="23.15" customHeight="1">
      <c r="A30" s="26">
        <v>18</v>
      </c>
      <c r="B30" s="57" t="s">
        <v>102</v>
      </c>
      <c r="C30" s="36">
        <v>1</v>
      </c>
      <c r="D30" s="27">
        <v>35</v>
      </c>
      <c r="E30" s="87"/>
    </row>
    <row r="31" spans="1:5" s="38" customFormat="1" ht="23.15" customHeight="1">
      <c r="A31" s="26">
        <v>19</v>
      </c>
      <c r="B31" s="57" t="s">
        <v>103</v>
      </c>
      <c r="C31" s="36" t="s">
        <v>32</v>
      </c>
      <c r="D31" s="27">
        <v>100</v>
      </c>
      <c r="E31" s="87">
        <v>100</v>
      </c>
    </row>
    <row r="32" spans="1:5" s="38" customFormat="1" ht="23.15" customHeight="1">
      <c r="A32" s="26">
        <v>20</v>
      </c>
      <c r="B32" s="57" t="s">
        <v>104</v>
      </c>
      <c r="C32" s="36" t="s">
        <v>32</v>
      </c>
      <c r="D32" s="27">
        <v>180</v>
      </c>
      <c r="E32" s="87">
        <v>180</v>
      </c>
    </row>
    <row r="33" spans="1:6" s="38" customFormat="1" ht="10" customHeight="1">
      <c r="A33" s="26"/>
      <c r="B33" s="57"/>
      <c r="C33" s="36"/>
      <c r="D33" s="37"/>
      <c r="E33" s="87"/>
    </row>
    <row r="34" spans="1:6" s="67" customFormat="1" ht="23.15" customHeight="1" thickBot="1">
      <c r="A34" s="62"/>
      <c r="B34" s="63" t="s">
        <v>62</v>
      </c>
      <c r="C34" s="64" t="s">
        <v>0</v>
      </c>
      <c r="D34" s="70">
        <f>SUM(D13:D32)</f>
        <v>10843</v>
      </c>
      <c r="E34" s="88">
        <f>SUM(E13:E33)</f>
        <v>6322.72</v>
      </c>
    </row>
    <row r="35" spans="1:6" s="67" customFormat="1" ht="10" customHeight="1" thickTop="1">
      <c r="A35" s="68"/>
      <c r="B35" s="63"/>
      <c r="C35" s="64"/>
      <c r="D35" s="69"/>
      <c r="E35" s="85"/>
    </row>
    <row r="36" spans="1:6" ht="12.5">
      <c r="A36" s="35"/>
      <c r="B36" s="40" t="s">
        <v>66</v>
      </c>
      <c r="C36" s="40"/>
      <c r="D36" s="47"/>
      <c r="E36" s="86"/>
      <c r="F36" s="27"/>
    </row>
    <row r="37" spans="1:6" ht="12.5">
      <c r="A37" s="35"/>
      <c r="B37" s="40" t="s">
        <v>64</v>
      </c>
      <c r="C37" s="40"/>
      <c r="D37" s="47"/>
      <c r="E37" s="86"/>
      <c r="F37" s="27"/>
    </row>
    <row r="38" spans="1:6" ht="12.5">
      <c r="B38" s="40" t="s">
        <v>65</v>
      </c>
      <c r="C38" s="40"/>
      <c r="D38" s="47"/>
      <c r="E38" s="86"/>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4"/>
  <sheetViews>
    <sheetView topLeftCell="A10" zoomScaleNormal="100" zoomScaleSheetLayoutView="100" workbookViewId="0">
      <selection activeCell="B19" sqref="B19"/>
    </sheetView>
  </sheetViews>
  <sheetFormatPr defaultColWidth="14.7265625" defaultRowHeight="13"/>
  <cols>
    <col min="1" max="1" width="5.7265625" style="9" customWidth="1"/>
    <col min="2" max="2" width="50.7265625" style="9" customWidth="1"/>
    <col min="3" max="3" width="6.26953125" style="9" bestFit="1" customWidth="1"/>
    <col min="4" max="4" width="20.7265625" style="27" customWidth="1"/>
    <col min="5" max="5" width="20.7265625" style="53" customWidth="1"/>
    <col min="6" max="16384" width="14.7265625" style="9"/>
  </cols>
  <sheetData>
    <row r="1" spans="1:5">
      <c r="C1" s="10"/>
      <c r="D1" s="28"/>
    </row>
    <row r="2" spans="1:5">
      <c r="C2" s="10"/>
      <c r="D2" s="28"/>
    </row>
    <row r="3" spans="1:5">
      <c r="C3" s="10"/>
      <c r="D3" s="28"/>
    </row>
    <row r="4" spans="1:5" s="49" customFormat="1" ht="13.5" customHeight="1">
      <c r="A4" s="58" t="s">
        <v>4</v>
      </c>
      <c r="B4" s="1"/>
      <c r="D4" s="29"/>
      <c r="E4" s="53"/>
    </row>
    <row r="5" spans="1:5" s="49" customFormat="1" ht="10.5" customHeight="1">
      <c r="A5" s="58" t="s">
        <v>15</v>
      </c>
      <c r="B5" s="1"/>
      <c r="D5" s="29"/>
      <c r="E5" s="53"/>
    </row>
    <row r="6" spans="1:5" s="49" customFormat="1" ht="13.5" customHeight="1">
      <c r="A6" s="59" t="s">
        <v>5</v>
      </c>
      <c r="B6" s="1"/>
      <c r="D6" s="29"/>
      <c r="E6" s="53"/>
    </row>
    <row r="7" spans="1:5" s="49" customFormat="1" ht="15" customHeight="1">
      <c r="A7" s="1"/>
      <c r="B7" s="1"/>
      <c r="D7" s="29"/>
      <c r="E7" s="53"/>
    </row>
    <row r="8" spans="1:5" s="79" customFormat="1" ht="23.15" customHeight="1">
      <c r="A8" s="76" t="s">
        <v>87</v>
      </c>
      <c r="D8" s="77"/>
      <c r="E8" s="78"/>
    </row>
    <row r="10" spans="1:5" ht="23.15" customHeight="1">
      <c r="A10" s="61"/>
      <c r="B10" s="61"/>
      <c r="C10" s="61"/>
      <c r="D10" s="100" t="s">
        <v>42</v>
      </c>
      <c r="E10" s="100"/>
    </row>
    <row r="11" spans="1:5" ht="23.15" customHeight="1">
      <c r="A11" s="71" t="s">
        <v>32</v>
      </c>
      <c r="B11" s="71" t="s">
        <v>41</v>
      </c>
      <c r="C11" s="72" t="s">
        <v>40</v>
      </c>
      <c r="D11" s="72" t="s">
        <v>43</v>
      </c>
      <c r="E11" s="73" t="s">
        <v>44</v>
      </c>
    </row>
    <row r="12" spans="1:5" ht="15" customHeight="1">
      <c r="E12" s="53">
        <f>SUM('MAT 1'!E34)</f>
        <v>6322.72</v>
      </c>
    </row>
    <row r="13" spans="1:5" ht="23.15" customHeight="1">
      <c r="A13" s="26">
        <v>21</v>
      </c>
      <c r="B13" s="57" t="s">
        <v>105</v>
      </c>
      <c r="C13" s="26" t="s">
        <v>32</v>
      </c>
      <c r="D13" s="27">
        <v>140</v>
      </c>
      <c r="E13" s="87">
        <v>140</v>
      </c>
    </row>
    <row r="14" spans="1:5" ht="23.15" customHeight="1">
      <c r="A14" s="26">
        <v>22</v>
      </c>
      <c r="B14" s="57" t="s">
        <v>106</v>
      </c>
      <c r="C14" s="26" t="s">
        <v>32</v>
      </c>
      <c r="D14" s="27">
        <v>180</v>
      </c>
      <c r="E14" s="87">
        <v>180</v>
      </c>
    </row>
    <row r="15" spans="1:5" ht="23.15" customHeight="1">
      <c r="A15" s="26">
        <v>23</v>
      </c>
      <c r="B15" s="57" t="s">
        <v>107</v>
      </c>
      <c r="C15" s="26" t="s">
        <v>32</v>
      </c>
      <c r="D15" s="27">
        <v>280</v>
      </c>
      <c r="E15" s="87">
        <v>280</v>
      </c>
    </row>
    <row r="16" spans="1:5" ht="23.15" customHeight="1">
      <c r="A16" s="26">
        <v>24</v>
      </c>
      <c r="B16" s="57" t="s">
        <v>108</v>
      </c>
      <c r="C16" s="26" t="s">
        <v>32</v>
      </c>
      <c r="D16" s="27">
        <v>200</v>
      </c>
      <c r="E16" s="87">
        <v>200</v>
      </c>
    </row>
    <row r="17" spans="1:6" s="38" customFormat="1" ht="23.15" customHeight="1">
      <c r="A17" s="26">
        <v>25</v>
      </c>
      <c r="B17" s="57" t="s">
        <v>60</v>
      </c>
      <c r="C17" s="36"/>
      <c r="D17" s="27">
        <v>300</v>
      </c>
      <c r="E17" s="87">
        <v>32.96</v>
      </c>
    </row>
    <row r="18" spans="1:6" s="38" customFormat="1" ht="10" customHeight="1">
      <c r="A18" s="26"/>
      <c r="B18" s="57"/>
      <c r="C18" s="36"/>
      <c r="D18" s="37"/>
      <c r="E18" s="87"/>
    </row>
    <row r="19" spans="1:6" s="67" customFormat="1" ht="23.15" customHeight="1">
      <c r="A19" s="62"/>
      <c r="B19" s="63" t="s">
        <v>45</v>
      </c>
      <c r="C19" s="64" t="s">
        <v>0</v>
      </c>
      <c r="D19" s="65">
        <f>SUM(D13:D17,'MAT 1'!D34)</f>
        <v>11943</v>
      </c>
      <c r="E19" s="91">
        <f>SUM(E12:E18)</f>
        <v>7155.68</v>
      </c>
    </row>
    <row r="20" spans="1:6" s="67" customFormat="1" ht="23.15" customHeight="1">
      <c r="A20" s="68"/>
      <c r="B20" s="63" t="s">
        <v>39</v>
      </c>
      <c r="C20" s="64" t="s">
        <v>0</v>
      </c>
      <c r="D20" s="69">
        <f>'LAB 2'!D22</f>
        <v>14302</v>
      </c>
      <c r="E20" s="92">
        <f>SUM('LAB 2'!E22)</f>
        <v>9897</v>
      </c>
    </row>
    <row r="21" spans="1:6" s="67" customFormat="1" ht="23.15" customHeight="1" thickBot="1">
      <c r="A21" s="68"/>
      <c r="B21" s="63" t="s">
        <v>46</v>
      </c>
      <c r="C21" s="64" t="s">
        <v>0</v>
      </c>
      <c r="D21" s="70">
        <f>SUM(D19:D20)</f>
        <v>26245</v>
      </c>
      <c r="E21" s="88">
        <f>SUM(E19:E20)</f>
        <v>17052.68</v>
      </c>
    </row>
    <row r="22" spans="1:6" s="67" customFormat="1" ht="10" customHeight="1" thickTop="1">
      <c r="A22" s="68"/>
      <c r="B22" s="63"/>
      <c r="C22" s="64"/>
      <c r="D22" s="69"/>
      <c r="E22" s="66"/>
    </row>
    <row r="23" spans="1:6" ht="12.5">
      <c r="A23" s="35"/>
      <c r="B23" s="40" t="s">
        <v>66</v>
      </c>
      <c r="C23" s="40"/>
      <c r="D23" s="47"/>
      <c r="E23" s="9"/>
      <c r="F23" s="27"/>
    </row>
    <row r="24" spans="1:6" ht="12.5">
      <c r="A24" s="35"/>
      <c r="B24" s="40" t="s">
        <v>64</v>
      </c>
      <c r="C24" s="40"/>
      <c r="D24" s="47"/>
      <c r="E24" s="9"/>
      <c r="F24" s="27"/>
    </row>
    <row r="25" spans="1:6" ht="12.5">
      <c r="B25" s="40" t="s">
        <v>65</v>
      </c>
      <c r="C25" s="40"/>
      <c r="D25" s="47"/>
      <c r="E25" s="9"/>
      <c r="F25" s="27"/>
    </row>
    <row r="26" spans="1:6">
      <c r="B26" s="47"/>
    </row>
    <row r="27" spans="1:6">
      <c r="B27" s="47"/>
    </row>
    <row r="28" spans="1:6">
      <c r="B28" s="47"/>
    </row>
    <row r="29" spans="1:6">
      <c r="B29" s="47"/>
    </row>
    <row r="30" spans="1:6">
      <c r="B30" s="47"/>
    </row>
    <row r="31" spans="1:6">
      <c r="B31" s="4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sheetData>
  <mergeCells count="1">
    <mergeCell ref="D10:E10"/>
  </mergeCells>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
  <sheetViews>
    <sheetView showWhiteSpace="0" topLeftCell="A7" zoomScaleNormal="100" workbookViewId="0">
      <selection activeCell="D16" sqref="D16"/>
    </sheetView>
  </sheetViews>
  <sheetFormatPr defaultColWidth="14.7265625" defaultRowHeight="12.5"/>
  <cols>
    <col min="1" max="1" width="4.7265625" style="9" customWidth="1"/>
    <col min="2" max="3" width="14.7265625" style="9"/>
    <col min="4" max="4" width="21.1796875" style="9" bestFit="1" customWidth="1"/>
    <col min="5" max="5" width="15.453125" style="9" customWidth="1"/>
    <col min="6" max="16384" width="14.7265625" style="9"/>
  </cols>
  <sheetData>
    <row r="1" spans="1:6">
      <c r="D1" s="10"/>
      <c r="E1" s="11"/>
    </row>
    <row r="2" spans="1:6">
      <c r="D2" s="10"/>
      <c r="E2" s="11"/>
    </row>
    <row r="3" spans="1:6">
      <c r="D3" s="10"/>
      <c r="E3" s="11"/>
    </row>
    <row r="4" spans="1:6" s="2" customFormat="1" ht="13.5" customHeight="1">
      <c r="A4" s="58" t="s">
        <v>4</v>
      </c>
      <c r="B4" s="1"/>
      <c r="C4" s="1"/>
      <c r="F4" s="12"/>
    </row>
    <row r="5" spans="1:6" s="2" customFormat="1" ht="12" customHeight="1">
      <c r="A5" s="58" t="s">
        <v>15</v>
      </c>
      <c r="B5" s="1"/>
      <c r="C5" s="1"/>
    </row>
    <row r="6" spans="1:6" s="2" customFormat="1" ht="13.5" customHeight="1">
      <c r="A6" s="59" t="s">
        <v>5</v>
      </c>
      <c r="B6" s="1"/>
      <c r="C6" s="1"/>
    </row>
    <row r="7" spans="1:6" s="2" customFormat="1" ht="15" customHeight="1">
      <c r="A7" s="1"/>
      <c r="B7" s="1"/>
      <c r="C7" s="1"/>
    </row>
    <row r="8" spans="1:6" s="2" customFormat="1" ht="15.65" customHeight="1">
      <c r="A8" s="13"/>
      <c r="B8" s="1"/>
      <c r="C8" s="1"/>
      <c r="D8" s="14"/>
    </row>
    <row r="9" spans="1:6" s="2" customFormat="1" ht="15.65" customHeight="1">
      <c r="A9" s="1"/>
      <c r="B9" s="1"/>
      <c r="C9" s="1"/>
      <c r="D9" s="14"/>
    </row>
    <row r="10" spans="1:6" s="2" customFormat="1" ht="15.65" customHeight="1">
      <c r="A10" s="13" t="s">
        <v>47</v>
      </c>
      <c r="C10" s="15" t="s">
        <v>0</v>
      </c>
      <c r="D10" s="1"/>
    </row>
    <row r="11" spans="1:6" s="2" customFormat="1" ht="15.65" customHeight="1">
      <c r="A11" s="13" t="s">
        <v>48</v>
      </c>
      <c r="C11" s="15" t="s">
        <v>0</v>
      </c>
      <c r="D11" s="1"/>
    </row>
    <row r="12" spans="1:6" s="2" customFormat="1" ht="15.65" customHeight="1">
      <c r="A12" s="13" t="s">
        <v>49</v>
      </c>
      <c r="C12" s="15" t="s">
        <v>0</v>
      </c>
      <c r="D12" s="3"/>
    </row>
    <row r="13" spans="1:6" s="2" customFormat="1" ht="15.65" customHeight="1">
      <c r="A13" s="13" t="s">
        <v>50</v>
      </c>
      <c r="C13" s="15" t="s">
        <v>0</v>
      </c>
      <c r="D13" s="3"/>
    </row>
    <row r="14" spans="1:6" s="2" customFormat="1" ht="15.65" customHeight="1">
      <c r="A14" s="13" t="s">
        <v>51</v>
      </c>
      <c r="C14" s="15" t="s">
        <v>0</v>
      </c>
      <c r="D14" s="1"/>
    </row>
    <row r="15" spans="1:6" s="2" customFormat="1" ht="15.65" customHeight="1">
      <c r="A15" s="13" t="s">
        <v>44</v>
      </c>
      <c r="C15" s="15" t="s">
        <v>0</v>
      </c>
      <c r="D15" s="4"/>
    </row>
    <row r="16" spans="1:6" s="2" customFormat="1" ht="15.65" customHeight="1">
      <c r="A16" s="13"/>
      <c r="C16" s="15"/>
      <c r="D16" s="4"/>
    </row>
    <row r="17" spans="1:6" s="2" customFormat="1" ht="15.65" customHeight="1">
      <c r="A17" s="13"/>
      <c r="C17" s="15"/>
      <c r="D17" s="4"/>
    </row>
    <row r="18" spans="1:6" s="2" customFormat="1" ht="14.15" customHeight="1">
      <c r="A18" s="1"/>
      <c r="B18" s="15"/>
      <c r="C18" s="5"/>
    </row>
    <row r="19" spans="1:6" s="2" customFormat="1" ht="13">
      <c r="A19" s="42" t="s">
        <v>52</v>
      </c>
      <c r="B19" s="41"/>
      <c r="C19" s="44" t="s">
        <v>0</v>
      </c>
      <c r="D19" s="101" t="s">
        <v>63</v>
      </c>
      <c r="E19" s="101"/>
      <c r="F19" s="101"/>
    </row>
    <row r="20" spans="1:6" s="2" customFormat="1" ht="85.5" customHeight="1">
      <c r="A20" s="13"/>
      <c r="B20" s="15"/>
      <c r="C20" s="13"/>
      <c r="D20" s="101"/>
      <c r="E20" s="101"/>
      <c r="F20" s="101"/>
    </row>
    <row r="21" spans="1:6" s="2" customFormat="1" ht="15.75" customHeight="1">
      <c r="A21" s="13"/>
      <c r="B21" s="15"/>
      <c r="C21" s="6"/>
    </row>
    <row r="22" spans="1:6" s="17" customFormat="1" ht="18.75" customHeight="1">
      <c r="A22" s="1"/>
      <c r="B22" s="16"/>
      <c r="C22" s="16"/>
      <c r="D22" s="2"/>
    </row>
    <row r="23" spans="1:6" s="17" customFormat="1" ht="15.65" customHeight="1">
      <c r="A23" s="43" t="s">
        <v>53</v>
      </c>
      <c r="B23" s="19"/>
      <c r="C23" s="16"/>
      <c r="D23" s="2"/>
    </row>
    <row r="24" spans="1:6" s="2" customFormat="1" ht="14.15" customHeight="1">
      <c r="A24" s="43" t="s">
        <v>54</v>
      </c>
      <c r="B24" s="20"/>
      <c r="C24" s="5"/>
    </row>
    <row r="25" spans="1:6" s="17" customFormat="1" ht="15.65" customHeight="1">
      <c r="A25" s="1"/>
      <c r="D25" s="2"/>
    </row>
    <row r="32" spans="1:6" s="2" customFormat="1" ht="14.15"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vt:lpstr>
      <vt:lpstr>LAB 1</vt:lpstr>
      <vt:lpstr>LAB 2</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Jiayee</cp:lastModifiedBy>
  <cp:lastPrinted>2021-12-28T02:48:09Z</cp:lastPrinted>
  <dcterms:created xsi:type="dcterms:W3CDTF">2020-09-09T09:05:40Z</dcterms:created>
  <dcterms:modified xsi:type="dcterms:W3CDTF">2021-12-28T02:50:51Z</dcterms:modified>
</cp:coreProperties>
</file>