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430"/>
  <workbookPr/>
  <mc:AlternateContent xmlns:mc="http://schemas.openxmlformats.org/markup-compatibility/2006">
    <mc:Choice Requires="x15">
      <x15ac:absPath xmlns:x15ac="http://schemas.microsoft.com/office/spreadsheetml/2010/11/ac" url="Z:\PA\PA UBI DOC\Est 2021\"/>
    </mc:Choice>
  </mc:AlternateContent>
  <xr:revisionPtr revIDLastSave="0" documentId="13_ncr:1_{5F99B4F0-82F8-4733-BD6E-B31FF8C61FC4}" xr6:coauthVersionLast="47" xr6:coauthVersionMax="47" xr10:uidLastSave="{00000000-0000-0000-0000-000000000000}"/>
  <bookViews>
    <workbookView xWindow="1536" yWindow="1536" windowWidth="17244" windowHeight="9024" xr2:uid="{00000000-000D-0000-FFFF-FFFF00000000}"/>
  </bookViews>
  <sheets>
    <sheet name="COVER" sheetId="2" r:id="rId1"/>
    <sheet name="LAB" sheetId="5" r:id="rId2"/>
    <sheet name="MAT 2" sheetId="10" r:id="rId3"/>
    <sheet name="SURVEYOR'S PARTICULARS" sheetId="7" r:id="rId4"/>
  </sheets>
  <definedNames>
    <definedName name="_xlnm.Print_Area" localSheetId="3">'SURVEYOR''S PARTICULARS'!$A$1:$G$42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27" i="10" l="1"/>
  <c r="E22" i="5"/>
  <c r="D22" i="5"/>
  <c r="D26" i="10" s="1"/>
  <c r="D20" i="10"/>
  <c r="D25" i="10" s="1"/>
  <c r="D16" i="10"/>
  <c r="D27" i="10" l="1"/>
</calcChain>
</file>

<file path=xl/sharedStrings.xml><?xml version="1.0" encoding="utf-8"?>
<sst xmlns="http://schemas.openxmlformats.org/spreadsheetml/2006/main" count="149" uniqueCount="102">
  <si>
    <t>:</t>
  </si>
  <si>
    <t>WIP</t>
  </si>
  <si>
    <t>-</t>
  </si>
  <si>
    <t>DATE</t>
  </si>
  <si>
    <t>55 UBI ROAD 1, SINGAPORE 408699</t>
  </si>
  <si>
    <t>EMAIL: NORA.KHAI@PREMIUMAUTO.COM.SG / CLAIMS@PREMIUMAUTO.COM.SG</t>
  </si>
  <si>
    <t>ESTIMATE</t>
  </si>
  <si>
    <t>ACCIDENT REPAIRS</t>
  </si>
  <si>
    <t>WORKSHOP</t>
  </si>
  <si>
    <t>CONTACT NO</t>
  </si>
  <si>
    <t>FAX NO</t>
  </si>
  <si>
    <t>REFERENCE</t>
  </si>
  <si>
    <t>UBI ROAD 1</t>
  </si>
  <si>
    <t>6366 2323</t>
  </si>
  <si>
    <t>6841 1183</t>
  </si>
  <si>
    <t>TEL : 6366 2323   FAX : 6841 1183</t>
  </si>
  <si>
    <t>OWNER'S NAME</t>
  </si>
  <si>
    <t>ADDRESS</t>
  </si>
  <si>
    <t>TELEPHONE</t>
  </si>
  <si>
    <t>TYPE OF CLAIM</t>
  </si>
  <si>
    <t>POLICY NO</t>
  </si>
  <si>
    <t>VEHICLE NO</t>
  </si>
  <si>
    <t>MODEL CODE</t>
  </si>
  <si>
    <t>MODEL YEAR</t>
  </si>
  <si>
    <t>ENGINE NO</t>
  </si>
  <si>
    <t>CHASSIS NO</t>
  </si>
  <si>
    <t>MILEAGE</t>
  </si>
  <si>
    <t>DATE IN</t>
  </si>
  <si>
    <t>ESTIMATED BY</t>
  </si>
  <si>
    <t>ACCIDENT DATE</t>
  </si>
  <si>
    <t>PLACE OF ACCIDENT</t>
  </si>
  <si>
    <t>JOHNNY BOO / ALLAN WU</t>
  </si>
  <si>
    <t>S/N</t>
  </si>
  <si>
    <t>NATURE OF JOBS</t>
  </si>
  <si>
    <t>ESTIMATED</t>
  </si>
  <si>
    <t>CHARGES</t>
  </si>
  <si>
    <t>SURVEYOR'S</t>
  </si>
  <si>
    <t>RECOMMENDATIONS</t>
  </si>
  <si>
    <t>TO CARRY OUT DIAGNOSTIC CHECK.</t>
  </si>
  <si>
    <t>TOTAL LABOUR CHARGES</t>
  </si>
  <si>
    <t>QTY</t>
  </si>
  <si>
    <t>PARTS DESCRIPTION</t>
  </si>
  <si>
    <t>DAMAGED PARTS &amp; PRICES</t>
  </si>
  <si>
    <t>S/NETT</t>
  </si>
  <si>
    <t>REMARKS</t>
  </si>
  <si>
    <t>TOTAL SPARE PARTS</t>
  </si>
  <si>
    <t>GRAND TOTAL</t>
  </si>
  <si>
    <t>NAME</t>
  </si>
  <si>
    <t>SURVEYED DATE</t>
  </si>
  <si>
    <t>AUTHORISED DATE</t>
  </si>
  <si>
    <t>EXCESS COST</t>
  </si>
  <si>
    <t>LIABILITY</t>
  </si>
  <si>
    <t>PLEASE NOTE</t>
  </si>
  <si>
    <t xml:space="preserve">YOURS FAITHFULLY, </t>
  </si>
  <si>
    <t>PREMIUM AUTOMOBILES PTE LTD</t>
  </si>
  <si>
    <t>JOHNNY BOO</t>
  </si>
  <si>
    <t>BODY REPAIR MANAGER</t>
  </si>
  <si>
    <t>ALLAN WU</t>
  </si>
  <si>
    <t>CLAIMS CONSULTANT</t>
  </si>
  <si>
    <t>THIRD PARTY CLAIM</t>
  </si>
  <si>
    <t>SUNDRIES</t>
  </si>
  <si>
    <t>THIS ESTIMATE IS BASED ON VISUAL INSPECTION OF THE AFFECTED VEHICLE. SHOULD WE REQUIRE FURTHER LABOUR CHARGES AND SPARE PARTS IN THE PROGRESS OF REPAIR, WE SHALL INFORM YOU ACCORDINGLY.
FOR INSPECTION OF VEHICLE, PLEASE REFER TO 
MS. NORAH KHAI AT TEL: 6768 9828 / 6768 9911 FOR APPOINTMENT.</t>
  </si>
  <si>
    <t>LEGEND:            REMARKS (OK) = APPROVED, REMARKS (X) = NOT APROVED</t>
  </si>
  <si>
    <t xml:space="preserve">                            SPARE PARTS ARE SPECIAL NETT.</t>
  </si>
  <si>
    <t>ALL CHARGES ARE NOT INCLUSIVE OF GST</t>
  </si>
  <si>
    <t>TBC</t>
  </si>
  <si>
    <t>Attn: Motor Claims Dept</t>
  </si>
  <si>
    <t>AIG ASIA PACIFIC INSURANCE PTE LTD</t>
  </si>
  <si>
    <t>78 SHENTON WAY</t>
  </si>
  <si>
    <t>#07-16 AIG BUILDING</t>
  </si>
  <si>
    <t>SINGAPORE 079120</t>
  </si>
  <si>
    <t>PA/TP/0744/2021/JT</t>
  </si>
  <si>
    <r>
      <t xml:space="preserve">VEHICLE </t>
    </r>
    <r>
      <rPr>
        <b/>
        <u/>
        <sz val="10"/>
        <rFont val="Audi Type"/>
        <family val="2"/>
      </rPr>
      <t>NOT IN</t>
    </r>
    <r>
      <rPr>
        <b/>
        <sz val="10"/>
        <rFont val="Audi Type"/>
        <family val="2"/>
      </rPr>
      <t xml:space="preserve"> WORKSHOP. KINDLY ARRANGE SURVEY 15/9/21</t>
    </r>
  </si>
  <si>
    <t>YOUR INSURED VEH NO : SLB 7540 J</t>
  </si>
  <si>
    <t>MR KRISTOFFER ELIAS DAVID MUNDEN</t>
  </si>
  <si>
    <t>1 BALMORAL CRESCENT</t>
  </si>
  <si>
    <t>#08-03 BALMORAL CREST</t>
  </si>
  <si>
    <t>SINGAPORE 259882</t>
  </si>
  <si>
    <t>HP +65 86083628</t>
  </si>
  <si>
    <t>SMN 9260 D</t>
  </si>
  <si>
    <t>AUDI A3 SEDAN 1.0 TFSI 8V</t>
  </si>
  <si>
    <t>CHZ C32325</t>
  </si>
  <si>
    <t>WAUZZZ8V1KA114424</t>
  </si>
  <si>
    <t>INTERSECTION ORCHARD ROAD</t>
  </si>
  <si>
    <t>AND PATTERSON ROAD</t>
  </si>
  <si>
    <t>ESTIMATED LABOUR CHARGES FOR ACCIDENT VEHICLE SMN 9260 D</t>
  </si>
  <si>
    <t>TO REMOVE AND REINSTALL REAR PARKING AID. CHECK FUNCTION</t>
  </si>
  <si>
    <t>TO DISMANTLE AND RENEW REAR BUMPER. RE-ORGANIZE CRASH MANAGEMENT COMPONENTS. REINSTALL ALL PARTS REMOVED.</t>
  </si>
  <si>
    <t>TO RESPRAY REAR BUMPER.</t>
  </si>
  <si>
    <t>MATERIAL LIST FOR ACCIDENT VEHICLE REGN NO. SMN 9260 D.</t>
  </si>
  <si>
    <t>REAR BUMPER</t>
  </si>
  <si>
    <t>REAR BUMPER FIXING PARTS</t>
  </si>
  <si>
    <t>REAR BUMPER ADAPTER</t>
  </si>
  <si>
    <t>REAR BUMPER GUIDE SECTION - LH / RH</t>
  </si>
  <si>
    <t>REAR BUMPER SPOILER</t>
  </si>
  <si>
    <t>REAR LIGHT REFLECTOR - LH</t>
  </si>
  <si>
    <t>REAR BUMPER REINFORCEMENT BEAM</t>
  </si>
  <si>
    <t>REAR BUMPER BRACKET - LH / RH</t>
  </si>
  <si>
    <t>REAR PARKING AID SENSOR</t>
  </si>
  <si>
    <t>REAR PARKING AID SENSOR SEAL RING</t>
  </si>
  <si>
    <t>Hi Adrian</t>
  </si>
  <si>
    <t>3 days - ok - Johnny Boo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</si>
</sst>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_(&quot;$&quot;* #,##0.00_);_(&quot;$&quot;* \(#,##0.00\);_(&quot;$&quot;* &quot;-&quot;??_);_(@_)"/>
    <numFmt numFmtId="165" formatCode="_(* #,##0.00_);_(* \(#,##0.00\);_(* \-??_);_(@_)"/>
    <numFmt numFmtId="166" formatCode="_(\$* #,##0.00_);_(\$* \(#,##0.00\);_(\$* \-??_);_(@_)"/>
  </numFmts>
  <fonts count="38">
    <font>
      <sz val="11"/>
      <color theme="1"/>
      <name val="Calibri"/>
      <family val="2"/>
      <scheme val="minor"/>
    </font>
    <font>
      <sz val="11"/>
      <color theme="1"/>
      <name val="Calibri"/>
      <family val="2"/>
      <scheme val="minor"/>
    </font>
    <font>
      <sz val="11"/>
      <color rgb="FF9C0006"/>
      <name val="Calibri"/>
      <family val="2"/>
      <scheme val="minor"/>
    </font>
    <font>
      <sz val="11"/>
      <color theme="1"/>
      <name val="Audi Type"/>
      <family val="2"/>
    </font>
    <font>
      <b/>
      <sz val="11"/>
      <color theme="1"/>
      <name val="Audi Type"/>
      <family val="2"/>
    </font>
    <font>
      <sz val="10"/>
      <name val="Arial"/>
      <family val="2"/>
    </font>
    <font>
      <sz val="10"/>
      <name val="Audi Type"/>
      <family val="2"/>
    </font>
    <font>
      <sz val="10"/>
      <color indexed="10"/>
      <name val="Audi Type"/>
      <family val="2"/>
    </font>
    <font>
      <b/>
      <sz val="10"/>
      <color indexed="10"/>
      <name val="Audi Type"/>
      <family val="2"/>
    </font>
    <font>
      <sz val="10"/>
      <color theme="1"/>
      <name val="Audi Type"/>
      <family val="2"/>
    </font>
    <font>
      <sz val="10"/>
      <color indexed="8"/>
      <name val="Audi Type"/>
      <family val="2"/>
    </font>
    <font>
      <b/>
      <sz val="10"/>
      <name val="Audi Type"/>
      <family val="2"/>
    </font>
    <font>
      <b/>
      <u/>
      <sz val="10"/>
      <name val="Audi Type"/>
      <family val="2"/>
    </font>
    <font>
      <sz val="9"/>
      <name val="Audi Type"/>
      <family val="2"/>
    </font>
    <font>
      <sz val="9"/>
      <color indexed="12"/>
      <name val="Audi Type"/>
      <family val="2"/>
    </font>
    <font>
      <b/>
      <u/>
      <sz val="10"/>
      <color theme="1"/>
      <name val="Audi Type"/>
      <family val="2"/>
    </font>
    <font>
      <b/>
      <sz val="10"/>
      <color theme="1"/>
      <name val="Audi Type"/>
      <family val="2"/>
    </font>
    <font>
      <sz val="8"/>
      <color theme="1"/>
      <name val="Audi Type"/>
      <family val="2"/>
    </font>
    <font>
      <b/>
      <u/>
      <sz val="12"/>
      <color theme="1"/>
      <name val="Audi Type"/>
      <family val="2"/>
    </font>
    <font>
      <sz val="11"/>
      <color indexed="20"/>
      <name val="Calibri"/>
      <family val="2"/>
    </font>
    <font>
      <sz val="10"/>
      <name val="Arial"/>
      <family val="2"/>
    </font>
    <font>
      <sz val="11"/>
      <name val="Audi Type"/>
      <family val="2"/>
    </font>
    <font>
      <b/>
      <sz val="11"/>
      <name val="Audi Type"/>
      <family val="2"/>
    </font>
    <font>
      <b/>
      <sz val="10"/>
      <color rgb="FFFF0000"/>
      <name val="Audi Type"/>
      <family val="2"/>
    </font>
    <font>
      <b/>
      <u/>
      <sz val="10"/>
      <color rgb="FFFF0000"/>
      <name val="Audi Type"/>
      <family val="2"/>
    </font>
    <font>
      <sz val="11"/>
      <color indexed="10"/>
      <name val="Audi Type"/>
      <family val="2"/>
    </font>
    <font>
      <sz val="8.5"/>
      <name val="Audi Type"/>
      <family val="2"/>
    </font>
    <font>
      <sz val="8.5"/>
      <color indexed="12"/>
      <name val="Audi Type"/>
      <family val="2"/>
    </font>
    <font>
      <sz val="12"/>
      <color theme="1"/>
      <name val="Audi Type"/>
      <family val="2"/>
    </font>
    <font>
      <b/>
      <sz val="12"/>
      <color theme="1"/>
      <name val="Audi Type"/>
      <family val="2"/>
    </font>
    <font>
      <sz val="12"/>
      <color theme="1"/>
      <name val="Calibri"/>
      <family val="2"/>
      <scheme val="minor"/>
    </font>
    <font>
      <b/>
      <sz val="11"/>
      <color rgb="FFFF0000"/>
      <name val="Calibri"/>
      <family val="2"/>
      <scheme val="minor"/>
    </font>
    <font>
      <b/>
      <i/>
      <sz val="10"/>
      <name val="Audi Type"/>
    </font>
    <font>
      <b/>
      <i/>
      <sz val="12"/>
      <color rgb="FFFF0000"/>
      <name val="Audi Type"/>
      <family val="2"/>
    </font>
    <font>
      <b/>
      <i/>
      <sz val="11"/>
      <color rgb="FFFF0000"/>
      <name val="Calibri"/>
      <family val="2"/>
      <scheme val="minor"/>
    </font>
    <font>
      <b/>
      <i/>
      <u/>
      <sz val="12"/>
      <color rgb="FFFF0000"/>
      <name val="Audi Type"/>
      <family val="2"/>
    </font>
    <font>
      <b/>
      <i/>
      <sz val="12"/>
      <name val="Audi Type"/>
      <family val="2"/>
    </font>
    <font>
      <b/>
      <i/>
      <sz val="12"/>
      <color rgb="FFFF0000"/>
      <name val="Calibri"/>
      <family val="2"/>
      <scheme val="minor"/>
    </font>
  </fonts>
  <fills count="5">
    <fill>
      <patternFill patternType="none"/>
    </fill>
    <fill>
      <patternFill patternType="gray125"/>
    </fill>
    <fill>
      <patternFill patternType="solid">
        <fgColor rgb="FFFFC7CE"/>
      </patternFill>
    </fill>
    <fill>
      <patternFill patternType="solid">
        <fgColor indexed="45"/>
      </patternFill>
    </fill>
    <fill>
      <patternFill patternType="solid">
        <fgColor rgb="FF00B0F0"/>
        <bgColor indexed="64"/>
      </patternFill>
    </fill>
  </fills>
  <borders count="6">
    <border>
      <left/>
      <right/>
      <top/>
      <bottom/>
      <diagonal/>
    </border>
    <border>
      <left/>
      <right/>
      <top/>
      <bottom style="thin">
        <color indexed="64"/>
      </bottom>
      <diagonal/>
    </border>
    <border>
      <left/>
      <right/>
      <top style="thin">
        <color indexed="64"/>
      </top>
      <bottom/>
      <diagonal/>
    </border>
    <border>
      <left/>
      <right/>
      <top style="double">
        <color indexed="64"/>
      </top>
      <bottom/>
      <diagonal/>
    </border>
    <border>
      <left/>
      <right/>
      <top style="thin">
        <color indexed="64"/>
      </top>
      <bottom style="double">
        <color indexed="64"/>
      </bottom>
      <diagonal/>
    </border>
    <border>
      <left style="hair">
        <color indexed="64"/>
      </left>
      <right/>
      <top/>
      <bottom/>
      <diagonal/>
    </border>
  </borders>
  <cellStyleXfs count="157">
    <xf numFmtId="0" fontId="0" fillId="0" borderId="0"/>
    <xf numFmtId="164" fontId="1" fillId="0" borderId="0" applyFont="0" applyFill="0" applyBorder="0" applyAlignment="0" applyProtection="0"/>
    <xf numFmtId="0" fontId="2" fillId="2" borderId="0" applyNumberFormat="0" applyBorder="0" applyAlignment="0" applyProtection="0"/>
    <xf numFmtId="0" fontId="5" fillId="0" borderId="0"/>
    <xf numFmtId="44" fontId="1" fillId="0" borderId="0" applyFont="0" applyFill="0" applyBorder="0" applyAlignment="0" applyProtection="0"/>
    <xf numFmtId="44" fontId="5" fillId="0" borderId="0" applyFont="0" applyFill="0" applyBorder="0" applyAlignment="0" applyProtection="0"/>
    <xf numFmtId="0" fontId="1" fillId="0" borderId="0"/>
    <xf numFmtId="0" fontId="5" fillId="0" borderId="0"/>
    <xf numFmtId="0" fontId="1" fillId="0" borderId="0"/>
    <xf numFmtId="0" fontId="5" fillId="0" borderId="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0" fontId="5" fillId="0" borderId="0"/>
    <xf numFmtId="0" fontId="19" fillId="3" borderId="0" applyNumberFormat="0" applyBorder="0" applyAlignment="0" applyProtection="0"/>
    <xf numFmtId="44" fontId="1"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165" fontId="5"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6" fontId="5" fillId="0" borderId="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4" fontId="5" fillId="0" borderId="0" applyFont="0" applyFill="0" applyBorder="0" applyAlignment="0" applyProtection="0"/>
    <xf numFmtId="0" fontId="5" fillId="0" borderId="0"/>
    <xf numFmtId="0" fontId="1" fillId="0" borderId="0"/>
    <xf numFmtId="0" fontId="1" fillId="0" borderId="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0" fontId="20" fillId="0" borderId="0"/>
    <xf numFmtId="43" fontId="2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cellStyleXfs>
  <cellXfs count="105">
    <xf numFmtId="0" fontId="0" fillId="0" borderId="0" xfId="0"/>
    <xf numFmtId="0" fontId="6" fillId="0" borderId="0" xfId="3" applyFont="1" applyAlignment="1">
      <alignment vertical="center"/>
    </xf>
    <xf numFmtId="0" fontId="6" fillId="0" borderId="0" xfId="3" applyFont="1"/>
    <xf numFmtId="0" fontId="6" fillId="0" borderId="0" xfId="3" quotePrefix="1" applyFont="1" applyAlignment="1">
      <alignment vertical="center"/>
    </xf>
    <xf numFmtId="15" fontId="6" fillId="0" borderId="0" xfId="3" applyNumberFormat="1" applyFont="1" applyAlignment="1">
      <alignment horizontal="left" vertical="center"/>
    </xf>
    <xf numFmtId="0" fontId="7" fillId="0" borderId="0" xfId="3" applyFont="1" applyAlignment="1">
      <alignment vertical="center"/>
    </xf>
    <xf numFmtId="0" fontId="8" fillId="0" borderId="0" xfId="3" applyFont="1" applyAlignment="1">
      <alignment vertical="center"/>
    </xf>
    <xf numFmtId="0" fontId="6" fillId="0" borderId="0" xfId="3" applyFont="1" applyAlignment="1">
      <alignment horizontal="left" vertical="center"/>
    </xf>
    <xf numFmtId="14" fontId="6" fillId="0" borderId="0" xfId="3" applyNumberFormat="1" applyFont="1" applyAlignment="1">
      <alignment horizontal="left"/>
    </xf>
    <xf numFmtId="0" fontId="9" fillId="0" borderId="0" xfId="0" applyFont="1"/>
    <xf numFmtId="14" fontId="10" fillId="0" borderId="0" xfId="0" applyNumberFormat="1" applyFont="1"/>
    <xf numFmtId="0" fontId="10" fillId="0" borderId="0" xfId="0" applyFont="1"/>
    <xf numFmtId="0" fontId="11" fillId="0" borderId="0" xfId="3" applyFont="1" applyAlignment="1">
      <alignment horizontal="right"/>
    </xf>
    <xf numFmtId="0" fontId="11" fillId="0" borderId="0" xfId="3" applyFont="1" applyAlignment="1">
      <alignment vertical="center"/>
    </xf>
    <xf numFmtId="0" fontId="6" fillId="0" borderId="0" xfId="3" applyFont="1" applyAlignment="1">
      <alignment horizontal="center" vertical="center"/>
    </xf>
    <xf numFmtId="0" fontId="11" fillId="0" borderId="0" xfId="3" applyFont="1" applyAlignment="1">
      <alignment horizontal="center" vertical="center"/>
    </xf>
    <xf numFmtId="0" fontId="7" fillId="0" borderId="0" xfId="2" applyFont="1" applyFill="1" applyAlignment="1">
      <alignment vertical="center"/>
    </xf>
    <xf numFmtId="0" fontId="6" fillId="0" borderId="0" xfId="2" applyFont="1" applyFill="1"/>
    <xf numFmtId="0" fontId="11" fillId="0" borderId="0" xfId="2" applyFont="1" applyFill="1" applyAlignment="1">
      <alignment vertical="center"/>
    </xf>
    <xf numFmtId="0" fontId="8" fillId="0" borderId="0" xfId="2" applyFont="1" applyFill="1" applyAlignment="1">
      <alignment horizontal="center" vertical="center"/>
    </xf>
    <xf numFmtId="0" fontId="8" fillId="0" borderId="0" xfId="3" applyFont="1" applyAlignment="1">
      <alignment horizontal="center" vertical="center"/>
    </xf>
    <xf numFmtId="0" fontId="11" fillId="0" borderId="0" xfId="3" applyFont="1"/>
    <xf numFmtId="0" fontId="11" fillId="0" borderId="0" xfId="3" applyFont="1" applyAlignment="1">
      <alignment horizontal="center"/>
    </xf>
    <xf numFmtId="0" fontId="13" fillId="0" borderId="0" xfId="3" applyFont="1" applyAlignment="1">
      <alignment vertical="center"/>
    </xf>
    <xf numFmtId="0" fontId="14" fillId="0" borderId="0" xfId="3" applyFont="1" applyAlignment="1">
      <alignment vertical="center"/>
    </xf>
    <xf numFmtId="0" fontId="15" fillId="0" borderId="0" xfId="0" applyFont="1"/>
    <xf numFmtId="0" fontId="9" fillId="0" borderId="0" xfId="0" applyFont="1" applyAlignment="1">
      <alignment horizontal="center" vertical="center"/>
    </xf>
    <xf numFmtId="164" fontId="9" fillId="0" borderId="0" xfId="1" applyFont="1" applyAlignment="1">
      <alignment horizontal="center" vertical="center"/>
    </xf>
    <xf numFmtId="164" fontId="10" fillId="0" borderId="0" xfId="1" applyFont="1" applyAlignment="1">
      <alignment horizontal="center" vertical="center"/>
    </xf>
    <xf numFmtId="164" fontId="6" fillId="0" borderId="0" xfId="1" applyFont="1" applyAlignment="1">
      <alignment horizontal="center" vertical="center"/>
    </xf>
    <xf numFmtId="164" fontId="15" fillId="0" borderId="0" xfId="1" applyFont="1" applyAlignment="1">
      <alignment horizontal="center" vertical="center"/>
    </xf>
    <xf numFmtId="164" fontId="16" fillId="0" borderId="1" xfId="1" applyFont="1" applyBorder="1" applyAlignment="1">
      <alignment horizontal="center" vertical="center"/>
    </xf>
    <xf numFmtId="0" fontId="9" fillId="0" borderId="0" xfId="0" applyFont="1" applyAlignment="1">
      <alignment horizontal="left" vertical="center"/>
    </xf>
    <xf numFmtId="164" fontId="9" fillId="0" borderId="3" xfId="1" applyFont="1" applyBorder="1" applyAlignment="1">
      <alignment horizontal="center" vertical="center"/>
    </xf>
    <xf numFmtId="0" fontId="4" fillId="0" borderId="0" xfId="0" applyFont="1" applyAlignment="1">
      <alignment horizontal="center" vertical="center"/>
    </xf>
    <xf numFmtId="0" fontId="9" fillId="0" borderId="0" xfId="0" applyFont="1" applyAlignment="1">
      <alignment horizontal="right"/>
    </xf>
    <xf numFmtId="0" fontId="9" fillId="0" borderId="0" xfId="0" applyFont="1" applyAlignment="1">
      <alignment horizontal="center" vertical="center" wrapText="1"/>
    </xf>
    <xf numFmtId="164" fontId="9" fillId="0" borderId="0" xfId="1" applyFont="1" applyAlignment="1">
      <alignment horizontal="center" vertical="center" wrapText="1"/>
    </xf>
    <xf numFmtId="0" fontId="9" fillId="0" borderId="0" xfId="0" applyFont="1" applyAlignment="1">
      <alignment wrapText="1"/>
    </xf>
    <xf numFmtId="164" fontId="4" fillId="0" borderId="4" xfId="1" applyFont="1" applyBorder="1" applyAlignment="1">
      <alignment horizontal="center" vertical="center"/>
    </xf>
    <xf numFmtId="0" fontId="17" fillId="0" borderId="0" xfId="0" applyFont="1" applyAlignment="1">
      <alignment horizontal="left" vertical="center"/>
    </xf>
    <xf numFmtId="0" fontId="11" fillId="0" borderId="0" xfId="3" applyFont="1" applyAlignment="1">
      <alignment horizontal="left" vertical="top"/>
    </xf>
    <xf numFmtId="0" fontId="11" fillId="0" borderId="0" xfId="3" applyFont="1" applyAlignment="1">
      <alignment vertical="top"/>
    </xf>
    <xf numFmtId="0" fontId="6" fillId="0" borderId="0" xfId="2" applyFont="1" applyFill="1" applyAlignment="1">
      <alignment vertical="center"/>
    </xf>
    <xf numFmtId="0" fontId="11" fillId="0" borderId="0" xfId="3" applyFont="1" applyAlignment="1">
      <alignment horizontal="center" vertical="top"/>
    </xf>
    <xf numFmtId="0" fontId="18" fillId="0" borderId="0" xfId="0" applyFont="1"/>
    <xf numFmtId="0" fontId="6" fillId="0" borderId="0" xfId="3" applyNumberFormat="1" applyFont="1" applyAlignment="1">
      <alignment horizontal="left" vertical="center"/>
    </xf>
    <xf numFmtId="0" fontId="9" fillId="0" borderId="0" xfId="0" applyFont="1" applyAlignment="1">
      <alignment horizontal="left" vertical="center"/>
    </xf>
    <xf numFmtId="0" fontId="6" fillId="0" borderId="0" xfId="3" applyFont="1"/>
    <xf numFmtId="0" fontId="4" fillId="0" borderId="0" xfId="34" applyFont="1" applyAlignment="1">
      <alignment vertical="center"/>
    </xf>
    <xf numFmtId="164" fontId="23" fillId="0" borderId="0" xfId="1" applyFont="1" applyAlignment="1">
      <alignment vertical="center"/>
    </xf>
    <xf numFmtId="0" fontId="11" fillId="0" borderId="0" xfId="3" applyFont="1" applyAlignment="1">
      <alignment vertical="center"/>
    </xf>
    <xf numFmtId="0" fontId="22" fillId="0" borderId="5" xfId="155" applyFont="1" applyBorder="1" applyAlignment="1">
      <alignment vertical="center"/>
    </xf>
    <xf numFmtId="0" fontId="25" fillId="0" borderId="0" xfId="2" applyFont="1" applyFill="1" applyAlignment="1">
      <alignment horizontal="center" vertical="center"/>
    </xf>
    <xf numFmtId="0" fontId="21" fillId="0" borderId="0" xfId="156" applyFont="1" applyAlignment="1">
      <alignment vertical="center"/>
    </xf>
    <xf numFmtId="0" fontId="21" fillId="0" borderId="5" xfId="155" applyFont="1" applyBorder="1" applyAlignment="1">
      <alignment vertical="center"/>
    </xf>
    <xf numFmtId="0" fontId="6" fillId="0" borderId="0" xfId="156" applyFont="1" applyAlignment="1">
      <alignment vertical="center"/>
    </xf>
    <xf numFmtId="0" fontId="11" fillId="0" borderId="0" xfId="3" applyFont="1" applyAlignment="1">
      <alignment vertical="center"/>
    </xf>
    <xf numFmtId="0" fontId="9" fillId="0" borderId="0" xfId="0" applyFont="1" applyAlignment="1">
      <alignment horizontal="left" vertical="center" wrapText="1"/>
    </xf>
    <xf numFmtId="0" fontId="9" fillId="0" borderId="0" xfId="0" applyFont="1" applyAlignment="1">
      <alignment vertical="center"/>
    </xf>
    <xf numFmtId="0" fontId="26" fillId="0" borderId="0" xfId="3" applyFont="1" applyAlignment="1">
      <alignment vertical="center"/>
    </xf>
    <xf numFmtId="0" fontId="27" fillId="0" borderId="0" xfId="3" applyFont="1" applyAlignment="1">
      <alignment vertical="center"/>
    </xf>
    <xf numFmtId="0" fontId="16" fillId="0" borderId="1" xfId="0" applyFont="1" applyBorder="1" applyAlignment="1">
      <alignment horizontal="center" vertical="center"/>
    </xf>
    <xf numFmtId="0" fontId="3" fillId="0" borderId="0" xfId="0" applyFont="1"/>
    <xf numFmtId="0" fontId="28" fillId="0" borderId="0" xfId="0" applyFont="1" applyAlignment="1">
      <alignment horizontal="right" vertical="center"/>
    </xf>
    <xf numFmtId="0" fontId="29" fillId="0" borderId="0" xfId="0" applyFont="1" applyAlignment="1">
      <alignment horizontal="left" vertical="center"/>
    </xf>
    <xf numFmtId="0" fontId="29" fillId="0" borderId="0" xfId="0" applyFont="1" applyAlignment="1">
      <alignment horizontal="center" vertical="center"/>
    </xf>
    <xf numFmtId="164" fontId="29" fillId="0" borderId="2" xfId="1" applyFont="1" applyBorder="1" applyAlignment="1">
      <alignment horizontal="center" vertical="center"/>
    </xf>
    <xf numFmtId="0" fontId="28" fillId="0" borderId="0" xfId="0" applyFont="1"/>
    <xf numFmtId="0" fontId="28" fillId="0" borderId="0" xfId="0" applyFont="1" applyAlignment="1">
      <alignment horizontal="right"/>
    </xf>
    <xf numFmtId="164" fontId="29" fillId="0" borderId="0" xfId="1" applyFont="1" applyBorder="1" applyAlignment="1">
      <alignment horizontal="center" vertical="center"/>
    </xf>
    <xf numFmtId="164" fontId="29" fillId="0" borderId="4" xfId="1" applyFont="1" applyBorder="1" applyAlignment="1">
      <alignment horizontal="center" vertical="center"/>
    </xf>
    <xf numFmtId="0" fontId="4" fillId="0" borderId="1" xfId="0" applyFont="1" applyBorder="1" applyAlignment="1">
      <alignment horizontal="center" vertical="center"/>
    </xf>
    <xf numFmtId="164" fontId="4" fillId="0" borderId="1" xfId="1" applyFont="1" applyBorder="1" applyAlignment="1">
      <alignment horizontal="center" vertical="center"/>
    </xf>
    <xf numFmtId="164" fontId="22" fillId="0" borderId="1" xfId="1" applyFont="1" applyBorder="1" applyAlignment="1">
      <alignment horizontal="center" vertical="center"/>
    </xf>
    <xf numFmtId="164" fontId="16" fillId="0" borderId="0" xfId="1" applyFont="1" applyAlignment="1">
      <alignment horizontal="center"/>
    </xf>
    <xf numFmtId="0" fontId="18" fillId="0" borderId="0" xfId="0" applyFont="1" applyAlignment="1">
      <alignment horizontal="left" vertical="center"/>
    </xf>
    <xf numFmtId="164" fontId="15" fillId="0" borderId="0" xfId="1" applyFont="1" applyAlignment="1">
      <alignment horizontal="left" vertical="center"/>
    </xf>
    <xf numFmtId="164" fontId="24" fillId="0" borderId="0" xfId="1" applyFont="1" applyAlignment="1">
      <alignment horizontal="left" vertical="center"/>
    </xf>
    <xf numFmtId="0" fontId="15" fillId="0" borderId="0" xfId="0" applyFont="1" applyAlignment="1">
      <alignment horizontal="left" vertical="center"/>
    </xf>
    <xf numFmtId="0" fontId="9" fillId="0" borderId="0" xfId="0" applyFont="1" applyAlignment="1">
      <alignment horizontal="center"/>
    </xf>
    <xf numFmtId="0" fontId="26" fillId="0" borderId="0" xfId="3" applyFont="1" applyAlignment="1">
      <alignment horizontal="center" vertical="center"/>
    </xf>
    <xf numFmtId="0" fontId="7" fillId="0" borderId="0" xfId="3" applyFont="1" applyAlignment="1">
      <alignment horizontal="center" vertical="center"/>
    </xf>
    <xf numFmtId="164" fontId="31" fillId="0" borderId="0" xfId="1" applyFont="1"/>
    <xf numFmtId="0" fontId="21" fillId="0" borderId="5" xfId="34" applyFont="1" applyBorder="1" applyAlignment="1">
      <alignment horizontal="left" vertical="center"/>
    </xf>
    <xf numFmtId="0" fontId="21" fillId="0" borderId="0" xfId="34" applyFont="1" applyAlignment="1">
      <alignment horizontal="left" vertical="center"/>
    </xf>
    <xf numFmtId="0" fontId="30" fillId="0" borderId="0" xfId="0" applyFont="1" applyBorder="1"/>
    <xf numFmtId="0" fontId="11" fillId="0" borderId="0" xfId="3" applyFont="1" applyAlignment="1">
      <alignment vertical="center"/>
    </xf>
    <xf numFmtId="0" fontId="22" fillId="0" borderId="5" xfId="34" applyFont="1" applyBorder="1" applyAlignment="1">
      <alignment horizontal="left"/>
    </xf>
    <xf numFmtId="0" fontId="22" fillId="0" borderId="0" xfId="34" applyFont="1" applyAlignment="1">
      <alignment horizontal="left"/>
    </xf>
    <xf numFmtId="164" fontId="4" fillId="0" borderId="0" xfId="1" applyFont="1" applyAlignment="1">
      <alignment horizontal="center" vertical="center"/>
    </xf>
    <xf numFmtId="0" fontId="6" fillId="0" borderId="0" xfId="3" applyFont="1" applyAlignment="1">
      <alignment horizontal="left" vertical="center" wrapText="1"/>
    </xf>
    <xf numFmtId="0" fontId="32" fillId="4" borderId="0" xfId="2" applyFont="1" applyFill="1"/>
    <xf numFmtId="15" fontId="32" fillId="4" borderId="0" xfId="2" applyNumberFormat="1" applyFont="1" applyFill="1"/>
    <xf numFmtId="164" fontId="33" fillId="0" borderId="0" xfId="1" applyFont="1" applyAlignment="1">
      <alignment vertical="center"/>
    </xf>
    <xf numFmtId="164" fontId="33" fillId="0" borderId="0" xfId="1" applyFont="1" applyAlignment="1">
      <alignment horizontal="right" vertical="center"/>
    </xf>
    <xf numFmtId="164" fontId="35" fillId="0" borderId="0" xfId="1" applyFont="1" applyAlignment="1">
      <alignment vertical="center"/>
    </xf>
    <xf numFmtId="164" fontId="36" fillId="0" borderId="1" xfId="1" applyFont="1" applyBorder="1" applyAlignment="1">
      <alignment horizontal="center" vertical="center"/>
    </xf>
    <xf numFmtId="164" fontId="33" fillId="0" borderId="0" xfId="1" applyFont="1" applyBorder="1" applyAlignment="1">
      <alignment vertical="center"/>
    </xf>
    <xf numFmtId="164" fontId="36" fillId="0" borderId="0" xfId="1" applyFont="1" applyAlignment="1">
      <alignment horizontal="center" vertical="center"/>
    </xf>
    <xf numFmtId="164" fontId="37" fillId="0" borderId="4" xfId="0" applyNumberFormat="1" applyFont="1" applyBorder="1" applyAlignment="1">
      <alignment vertical="center"/>
    </xf>
    <xf numFmtId="164" fontId="34" fillId="0" borderId="0" xfId="1" applyFont="1" applyBorder="1" applyAlignment="1">
      <alignment vertical="center"/>
    </xf>
    <xf numFmtId="164" fontId="37" fillId="0" borderId="0" xfId="1" applyFont="1" applyBorder="1" applyAlignment="1">
      <alignment vertical="center"/>
    </xf>
    <xf numFmtId="164" fontId="37" fillId="0" borderId="4" xfId="1" applyFont="1" applyBorder="1" applyAlignment="1">
      <alignment vertical="center"/>
    </xf>
    <xf numFmtId="164" fontId="37" fillId="0" borderId="2" xfId="1" applyFont="1" applyBorder="1" applyAlignment="1">
      <alignment vertical="center"/>
    </xf>
  </cellXfs>
  <cellStyles count="157">
    <cellStyle name="Bad" xfId="2" builtinId="27"/>
    <cellStyle name="Bad 2" xfId="31" xr:uid="{00000000-0005-0000-0000-000001000000}"/>
    <cellStyle name="Comma 2" xfId="26" xr:uid="{00000000-0005-0000-0000-000002000000}"/>
    <cellStyle name="Comma 2 2" xfId="23" xr:uid="{00000000-0005-0000-0000-000003000000}"/>
    <cellStyle name="Comma 2 2 2" xfId="24" xr:uid="{00000000-0005-0000-0000-000004000000}"/>
    <cellStyle name="Comma 2 2 3" xfId="25" xr:uid="{00000000-0005-0000-0000-000005000000}"/>
    <cellStyle name="Comma 2 2 4" xfId="126" xr:uid="{00000000-0005-0000-0000-000006000000}"/>
    <cellStyle name="Comma 2 3" xfId="35" xr:uid="{00000000-0005-0000-0000-000007000000}"/>
    <cellStyle name="Comma 2 3 2" xfId="127" xr:uid="{00000000-0005-0000-0000-000008000000}"/>
    <cellStyle name="Comma 2 4" xfId="36" xr:uid="{00000000-0005-0000-0000-000009000000}"/>
    <cellStyle name="Comma 2 5" xfId="125" xr:uid="{00000000-0005-0000-0000-00000A000000}"/>
    <cellStyle name="Comma 2_PA9422012 - SGG 8118 Y - A5 2.0 TFSI QU - FRONT_REAR (RSA)_PA5542013 - SDJ 1000 T - A4 1.8T FSI MU - REAR (ETIQA)" xfId="37" xr:uid="{00000000-0005-0000-0000-00000B000000}"/>
    <cellStyle name="Comma 3" xfId="38" xr:uid="{00000000-0005-0000-0000-00000C000000}"/>
    <cellStyle name="Comma 3 2" xfId="39" xr:uid="{00000000-0005-0000-0000-00000D000000}"/>
    <cellStyle name="Comma 3 2 2" xfId="40" xr:uid="{00000000-0005-0000-0000-00000E000000}"/>
    <cellStyle name="Comma 3 2 3" xfId="129" xr:uid="{00000000-0005-0000-0000-00000F000000}"/>
    <cellStyle name="Comma 3 3" xfId="41" xr:uid="{00000000-0005-0000-0000-000010000000}"/>
    <cellStyle name="Comma 3 4" xfId="42" xr:uid="{00000000-0005-0000-0000-000011000000}"/>
    <cellStyle name="Comma 3 5" xfId="128" xr:uid="{00000000-0005-0000-0000-000012000000}"/>
    <cellStyle name="Comma 4" xfId="43" xr:uid="{00000000-0005-0000-0000-000013000000}"/>
    <cellStyle name="Comma 4 2" xfId="44" xr:uid="{00000000-0005-0000-0000-000014000000}"/>
    <cellStyle name="Comma 4 3" xfId="45" xr:uid="{00000000-0005-0000-0000-000015000000}"/>
    <cellStyle name="Comma 4 4" xfId="130" xr:uid="{00000000-0005-0000-0000-000016000000}"/>
    <cellStyle name="Comma 5" xfId="46" xr:uid="{00000000-0005-0000-0000-000017000000}"/>
    <cellStyle name="Comma 5 2" xfId="47" xr:uid="{00000000-0005-0000-0000-000018000000}"/>
    <cellStyle name="Comma 5 3" xfId="131" xr:uid="{00000000-0005-0000-0000-000019000000}"/>
    <cellStyle name="Comma 6" xfId="48" xr:uid="{00000000-0005-0000-0000-00001A000000}"/>
    <cellStyle name="Comma 6 2" xfId="132" xr:uid="{00000000-0005-0000-0000-00001B000000}"/>
    <cellStyle name="Comma 7" xfId="29" xr:uid="{00000000-0005-0000-0000-00001C000000}"/>
    <cellStyle name="Comma 7 2" xfId="124" xr:uid="{00000000-0005-0000-0000-00001D000000}"/>
    <cellStyle name="Currency" xfId="1" builtinId="4"/>
    <cellStyle name="Currency 10" xfId="50" xr:uid="{00000000-0005-0000-0000-00001F000000}"/>
    <cellStyle name="Currency 11" xfId="51" xr:uid="{00000000-0005-0000-0000-000020000000}"/>
    <cellStyle name="Currency 12" xfId="52" xr:uid="{00000000-0005-0000-0000-000021000000}"/>
    <cellStyle name="Currency 13" xfId="49" xr:uid="{00000000-0005-0000-0000-000022000000}"/>
    <cellStyle name="Currency 2" xfId="4" xr:uid="{00000000-0005-0000-0000-000023000000}"/>
    <cellStyle name="Currency 2 2" xfId="18" xr:uid="{00000000-0005-0000-0000-000024000000}"/>
    <cellStyle name="Currency 2 2 2" xfId="55" xr:uid="{00000000-0005-0000-0000-000025000000}"/>
    <cellStyle name="Currency 2 2 3" xfId="56" xr:uid="{00000000-0005-0000-0000-000026000000}"/>
    <cellStyle name="Currency 2 2 4" xfId="54" xr:uid="{00000000-0005-0000-0000-000027000000}"/>
    <cellStyle name="Currency 2 2 5" xfId="32" xr:uid="{00000000-0005-0000-0000-000028000000}"/>
    <cellStyle name="Currency 2 2 6" xfId="135" xr:uid="{00000000-0005-0000-0000-000029000000}"/>
    <cellStyle name="Currency 2 3" xfId="16" xr:uid="{00000000-0005-0000-0000-00002A000000}"/>
    <cellStyle name="Currency 2 3 2" xfId="57" xr:uid="{00000000-0005-0000-0000-00002B000000}"/>
    <cellStyle name="Currency 2 3 3" xfId="27" xr:uid="{00000000-0005-0000-0000-00002C000000}"/>
    <cellStyle name="Currency 2 3 4" xfId="136" xr:uid="{00000000-0005-0000-0000-00002D000000}"/>
    <cellStyle name="Currency 2 4" xfId="14" xr:uid="{00000000-0005-0000-0000-00002E000000}"/>
    <cellStyle name="Currency 2 4 2" xfId="58" xr:uid="{00000000-0005-0000-0000-00002F000000}"/>
    <cellStyle name="Currency 2 4 3" xfId="134" xr:uid="{00000000-0005-0000-0000-000030000000}"/>
    <cellStyle name="Currency 2 5" xfId="12" xr:uid="{00000000-0005-0000-0000-000031000000}"/>
    <cellStyle name="Currency 2 5 2" xfId="53" xr:uid="{00000000-0005-0000-0000-000032000000}"/>
    <cellStyle name="Currency 2 5 3" xfId="121" xr:uid="{00000000-0005-0000-0000-000033000000}"/>
    <cellStyle name="Currency 2 6" xfId="21" xr:uid="{00000000-0005-0000-0000-000034000000}"/>
    <cellStyle name="Currency 2 7" xfId="19" xr:uid="{00000000-0005-0000-0000-000035000000}"/>
    <cellStyle name="Currency 2 8" xfId="10" xr:uid="{00000000-0005-0000-0000-000036000000}"/>
    <cellStyle name="Currency 2 9" xfId="119" xr:uid="{00000000-0005-0000-0000-000037000000}"/>
    <cellStyle name="Currency 2_PA9422012 - SGG 8118 Y - A5 2.0 TFSI QU - FRONT_REAR (RSA)_PA5542013 - SDJ 1000 T - A4 1.8T FSI MU - REAR (ETIQA)" xfId="59" xr:uid="{00000000-0005-0000-0000-000038000000}"/>
    <cellStyle name="Currency 3" xfId="60" xr:uid="{00000000-0005-0000-0000-000039000000}"/>
    <cellStyle name="Currency 3 2" xfId="61" xr:uid="{00000000-0005-0000-0000-00003A000000}"/>
    <cellStyle name="Currency 3 2 2" xfId="5" xr:uid="{00000000-0005-0000-0000-00003B000000}"/>
    <cellStyle name="Currency 3 2 2 2" xfId="17" xr:uid="{00000000-0005-0000-0000-00003C000000}"/>
    <cellStyle name="Currency 3 2 2 2 2" xfId="63" xr:uid="{00000000-0005-0000-0000-00003D000000}"/>
    <cellStyle name="Currency 3 2 2 2 2 2" xfId="64" xr:uid="{00000000-0005-0000-0000-00003E000000}"/>
    <cellStyle name="Currency 3 2 2 2 2 3" xfId="140" xr:uid="{00000000-0005-0000-0000-00003F000000}"/>
    <cellStyle name="Currency 3 2 2 2 3" xfId="65" xr:uid="{00000000-0005-0000-0000-000040000000}"/>
    <cellStyle name="Currency 3 2 2 2 4" xfId="66" xr:uid="{00000000-0005-0000-0000-000041000000}"/>
    <cellStyle name="Currency 3 2 2 2 5" xfId="62" xr:uid="{00000000-0005-0000-0000-000042000000}"/>
    <cellStyle name="Currency 3 2 2 2 6" xfId="28" xr:uid="{00000000-0005-0000-0000-000043000000}"/>
    <cellStyle name="Currency 3 2 2 2 7" xfId="139" xr:uid="{00000000-0005-0000-0000-000044000000}"/>
    <cellStyle name="Currency 3 2 2 3" xfId="15" xr:uid="{00000000-0005-0000-0000-000045000000}"/>
    <cellStyle name="Currency 3 2 2 3 2" xfId="68" xr:uid="{00000000-0005-0000-0000-000046000000}"/>
    <cellStyle name="Currency 3 2 2 3 3" xfId="67" xr:uid="{00000000-0005-0000-0000-000047000000}"/>
    <cellStyle name="Currency 3 2 2 3 4" xfId="141" xr:uid="{00000000-0005-0000-0000-000048000000}"/>
    <cellStyle name="Currency 3 2 2 4" xfId="13" xr:uid="{00000000-0005-0000-0000-000049000000}"/>
    <cellStyle name="Currency 3 2 2 4 2" xfId="69" xr:uid="{00000000-0005-0000-0000-00004A000000}"/>
    <cellStyle name="Currency 3 2 2 4 3" xfId="122" xr:uid="{00000000-0005-0000-0000-00004B000000}"/>
    <cellStyle name="Currency 3 2 2 5" xfId="22" xr:uid="{00000000-0005-0000-0000-00004C000000}"/>
    <cellStyle name="Currency 3 2 2 5 2" xfId="115" xr:uid="{00000000-0005-0000-0000-00004D000000}"/>
    <cellStyle name="Currency 3 2 2 6" xfId="20" xr:uid="{00000000-0005-0000-0000-00004E000000}"/>
    <cellStyle name="Currency 3 2 2 7" xfId="11" xr:uid="{00000000-0005-0000-0000-00004F000000}"/>
    <cellStyle name="Currency 3 2 2 8" xfId="120" xr:uid="{00000000-0005-0000-0000-000050000000}"/>
    <cellStyle name="Currency 3 2 3" xfId="70" xr:uid="{00000000-0005-0000-0000-000051000000}"/>
    <cellStyle name="Currency 3 2 3 2" xfId="71" xr:uid="{00000000-0005-0000-0000-000052000000}"/>
    <cellStyle name="Currency 3 2 3 3" xfId="72" xr:uid="{00000000-0005-0000-0000-000053000000}"/>
    <cellStyle name="Currency 3 2 3 4" xfId="142" xr:uid="{00000000-0005-0000-0000-000054000000}"/>
    <cellStyle name="Currency 3 2 4" xfId="73" xr:uid="{00000000-0005-0000-0000-000055000000}"/>
    <cellStyle name="Currency 3 2 4 2" xfId="143" xr:uid="{00000000-0005-0000-0000-000056000000}"/>
    <cellStyle name="Currency 3 2 5" xfId="74" xr:uid="{00000000-0005-0000-0000-000057000000}"/>
    <cellStyle name="Currency 3 2 6" xfId="75" xr:uid="{00000000-0005-0000-0000-000058000000}"/>
    <cellStyle name="Currency 3 2 7" xfId="138" xr:uid="{00000000-0005-0000-0000-000059000000}"/>
    <cellStyle name="Currency 3 3" xfId="76" xr:uid="{00000000-0005-0000-0000-00005A000000}"/>
    <cellStyle name="Currency 3 3 2" xfId="77" xr:uid="{00000000-0005-0000-0000-00005B000000}"/>
    <cellStyle name="Currency 3 3 3" xfId="144" xr:uid="{00000000-0005-0000-0000-00005C000000}"/>
    <cellStyle name="Currency 3 4" xfId="78" xr:uid="{00000000-0005-0000-0000-00005D000000}"/>
    <cellStyle name="Currency 3 5" xfId="137" xr:uid="{00000000-0005-0000-0000-00005E000000}"/>
    <cellStyle name="Currency 4" xfId="79" xr:uid="{00000000-0005-0000-0000-00005F000000}"/>
    <cellStyle name="Currency 4 2" xfId="80" xr:uid="{00000000-0005-0000-0000-000060000000}"/>
    <cellStyle name="Currency 4 2 2" xfId="81" xr:uid="{00000000-0005-0000-0000-000061000000}"/>
    <cellStyle name="Currency 4 2 2 2" xfId="82" xr:uid="{00000000-0005-0000-0000-000062000000}"/>
    <cellStyle name="Currency 4 2 2 3" xfId="83" xr:uid="{00000000-0005-0000-0000-000063000000}"/>
    <cellStyle name="Currency 4 2 2 4" xfId="146" xr:uid="{00000000-0005-0000-0000-000064000000}"/>
    <cellStyle name="Currency 4 2 3" xfId="84" xr:uid="{00000000-0005-0000-0000-000065000000}"/>
    <cellStyle name="Currency 4 2 3 2" xfId="147" xr:uid="{00000000-0005-0000-0000-000066000000}"/>
    <cellStyle name="Currency 4 2 4" xfId="85" xr:uid="{00000000-0005-0000-0000-000067000000}"/>
    <cellStyle name="Currency 4 2 5" xfId="145" xr:uid="{00000000-0005-0000-0000-000068000000}"/>
    <cellStyle name="Currency 4 3" xfId="86" xr:uid="{00000000-0005-0000-0000-000069000000}"/>
    <cellStyle name="Currency 4 4" xfId="87" xr:uid="{00000000-0005-0000-0000-00006A000000}"/>
    <cellStyle name="Currency 4_PA5412012 - SCP 2112 C - Q5 2.0T FSI QU - FRONT_REAR (MSIG-SGX)" xfId="88" xr:uid="{00000000-0005-0000-0000-00006B000000}"/>
    <cellStyle name="Currency 5" xfId="89" xr:uid="{00000000-0005-0000-0000-00006C000000}"/>
    <cellStyle name="Currency 5 2" xfId="90" xr:uid="{00000000-0005-0000-0000-00006D000000}"/>
    <cellStyle name="Currency 5 2 2" xfId="91" xr:uid="{00000000-0005-0000-0000-00006E000000}"/>
    <cellStyle name="Currency 5 2 2 2" xfId="150" xr:uid="{00000000-0005-0000-0000-00006F000000}"/>
    <cellStyle name="Currency 5 2 3" xfId="92" xr:uid="{00000000-0005-0000-0000-000070000000}"/>
    <cellStyle name="Currency 5 2 4" xfId="93" xr:uid="{00000000-0005-0000-0000-000071000000}"/>
    <cellStyle name="Currency 5 2 5" xfId="149" xr:uid="{00000000-0005-0000-0000-000072000000}"/>
    <cellStyle name="Currency 5 3" xfId="94" xr:uid="{00000000-0005-0000-0000-000073000000}"/>
    <cellStyle name="Currency 5 3 2" xfId="151" xr:uid="{00000000-0005-0000-0000-000074000000}"/>
    <cellStyle name="Currency 5 4" xfId="95" xr:uid="{00000000-0005-0000-0000-000075000000}"/>
    <cellStyle name="Currency 5 5" xfId="148" xr:uid="{00000000-0005-0000-0000-000076000000}"/>
    <cellStyle name="Currency 6" xfId="96" xr:uid="{00000000-0005-0000-0000-000077000000}"/>
    <cellStyle name="Currency 6 2" xfId="97" xr:uid="{00000000-0005-0000-0000-000078000000}"/>
    <cellStyle name="Currency 6 2 2" xfId="98" xr:uid="{00000000-0005-0000-0000-000079000000}"/>
    <cellStyle name="Currency 6 3" xfId="99" xr:uid="{00000000-0005-0000-0000-00007A000000}"/>
    <cellStyle name="Currency 6 4" xfId="100" xr:uid="{00000000-0005-0000-0000-00007B000000}"/>
    <cellStyle name="Currency 6 5" xfId="152" xr:uid="{00000000-0005-0000-0000-00007C000000}"/>
    <cellStyle name="Currency 7" xfId="101" xr:uid="{00000000-0005-0000-0000-00007D000000}"/>
    <cellStyle name="Currency 7 2" xfId="102" xr:uid="{00000000-0005-0000-0000-00007E000000}"/>
    <cellStyle name="Currency 7 3" xfId="103" xr:uid="{00000000-0005-0000-0000-00007F000000}"/>
    <cellStyle name="Currency 7 4" xfId="153" xr:uid="{00000000-0005-0000-0000-000080000000}"/>
    <cellStyle name="Currency 8" xfId="104" xr:uid="{00000000-0005-0000-0000-000081000000}"/>
    <cellStyle name="Currency 8 2" xfId="105" xr:uid="{00000000-0005-0000-0000-000082000000}"/>
    <cellStyle name="Currency 8 3" xfId="133" xr:uid="{00000000-0005-0000-0000-000083000000}"/>
    <cellStyle name="Currency 9" xfId="106" xr:uid="{00000000-0005-0000-0000-000084000000}"/>
    <cellStyle name="Normal" xfId="0" builtinId="0"/>
    <cellStyle name="Normal 2" xfId="3" xr:uid="{00000000-0005-0000-0000-000086000000}"/>
    <cellStyle name="Normal 2 2" xfId="33" xr:uid="{00000000-0005-0000-0000-000087000000}"/>
    <cellStyle name="Normal 2 2 2" xfId="34" xr:uid="{00000000-0005-0000-0000-000088000000}"/>
    <cellStyle name="Normal 2 2 2 2" xfId="7" xr:uid="{00000000-0005-0000-0000-000089000000}"/>
    <cellStyle name="Normal 2 2 2 3" xfId="116" xr:uid="{00000000-0005-0000-0000-00008A000000}"/>
    <cellStyle name="Normal 2 3" xfId="154" xr:uid="{00000000-0005-0000-0000-00008B000000}"/>
    <cellStyle name="Normal 2_PA0332013 - SKH 6302 S_SGS 838 S - TTSR 2.0T FSI - FRONT (MSIG-OD)" xfId="107" xr:uid="{00000000-0005-0000-0000-00008C000000}"/>
    <cellStyle name="Normal 2_PA9422012 - SGG 8118 Y - A5 2.0 TFSI QU - FRONT_REAR (RSA)_PA5542013 - SDJ 1000 T - A4 1.8T FSI MU - REAR (ETIQA)" xfId="155" xr:uid="{00000000-0005-0000-0000-00008D000000}"/>
    <cellStyle name="Normal 3" xfId="9" xr:uid="{00000000-0005-0000-0000-00008E000000}"/>
    <cellStyle name="Normal 3 2" xfId="108" xr:uid="{00000000-0005-0000-0000-00008F000000}"/>
    <cellStyle name="Normal 3 2 2" xfId="109" xr:uid="{00000000-0005-0000-0000-000090000000}"/>
    <cellStyle name="Normal 3_PA2832013 - SJU 4838 U - A4 1.8T FSI MU - FRONT (AVIVA)" xfId="110" xr:uid="{00000000-0005-0000-0000-000091000000}"/>
    <cellStyle name="Normal 3_PA5852012 - SJW 555 B - RS5 4.2 FSI QU - REAR (DIRECT)" xfId="156" xr:uid="{00000000-0005-0000-0000-000092000000}"/>
    <cellStyle name="Normal 4" xfId="111" xr:uid="{00000000-0005-0000-0000-000093000000}"/>
    <cellStyle name="Normal 4 2" xfId="112" xr:uid="{00000000-0005-0000-0000-000094000000}"/>
    <cellStyle name="Normal 4 2 2" xfId="6" xr:uid="{00000000-0005-0000-0000-000095000000}"/>
    <cellStyle name="Normal 4 3" xfId="113" xr:uid="{00000000-0005-0000-0000-000096000000}"/>
    <cellStyle name="Normal 5" xfId="8" xr:uid="{00000000-0005-0000-0000-000097000000}"/>
    <cellStyle name="Normal 5 4" xfId="117" xr:uid="{00000000-0005-0000-0000-000098000000}"/>
    <cellStyle name="Normal 6" xfId="114" xr:uid="{00000000-0005-0000-0000-000099000000}"/>
    <cellStyle name="Normal 6 2" xfId="123" xr:uid="{00000000-0005-0000-0000-00009A000000}"/>
    <cellStyle name="Normal 7" xfId="30" xr:uid="{00000000-0005-0000-0000-00009B000000}"/>
    <cellStyle name="Normal 7 2" xfId="118" xr:uid="{00000000-0005-0000-0000-00009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1102962</xdr:colOff>
      <xdr:row>1</xdr:row>
      <xdr:rowOff>108075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152400</xdr:colOff>
      <xdr:row>0</xdr:row>
      <xdr:rowOff>9525</xdr:rowOff>
    </xdr:from>
    <xdr:to>
      <xdr:col>4</xdr:col>
      <xdr:colOff>932541</xdr:colOff>
      <xdr:row>1</xdr:row>
      <xdr:rowOff>117600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19650" y="9525"/>
          <a:ext cx="780141" cy="27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77595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495300</xdr:colOff>
      <xdr:row>0</xdr:row>
      <xdr:rowOff>9525</xdr:rowOff>
    </xdr:from>
    <xdr:to>
      <xdr:col>4</xdr:col>
      <xdr:colOff>1275441</xdr:colOff>
      <xdr:row>1</xdr:row>
      <xdr:rowOff>87120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34050" y="9525"/>
          <a:ext cx="780141" cy="266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428625</xdr:colOff>
      <xdr:row>0</xdr:row>
      <xdr:rowOff>9525</xdr:rowOff>
    </xdr:from>
    <xdr:to>
      <xdr:col>4</xdr:col>
      <xdr:colOff>1208766</xdr:colOff>
      <xdr:row>1</xdr:row>
      <xdr:rowOff>117600</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24550" y="9525"/>
          <a:ext cx="780141" cy="27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921987</xdr:colOff>
      <xdr:row>1</xdr:row>
      <xdr:rowOff>108075</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6</xdr:col>
      <xdr:colOff>171450</xdr:colOff>
      <xdr:row>0</xdr:row>
      <xdr:rowOff>25400</xdr:rowOff>
    </xdr:from>
    <xdr:to>
      <xdr:col>6</xdr:col>
      <xdr:colOff>951591</xdr:colOff>
      <xdr:row>1</xdr:row>
      <xdr:rowOff>133475</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38825" y="25400"/>
          <a:ext cx="780141" cy="2668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6"/>
  <sheetViews>
    <sheetView tabSelected="1" topLeftCell="A16" zoomScaleNormal="100" workbookViewId="0">
      <selection activeCell="D22" sqref="D22:E25"/>
    </sheetView>
  </sheetViews>
  <sheetFormatPr defaultColWidth="14.6640625" defaultRowHeight="13.2"/>
  <cols>
    <col min="1" max="1" width="25.6640625" style="9" customWidth="1"/>
    <col min="2" max="2" width="5.6640625" style="80" customWidth="1"/>
    <col min="3" max="3" width="21.88671875" style="9" customWidth="1"/>
    <col min="4" max="4" width="19.33203125" style="9" customWidth="1"/>
    <col min="5" max="16384" width="14.6640625" style="9"/>
  </cols>
  <sheetData>
    <row r="1" spans="1:5">
      <c r="C1" s="10"/>
      <c r="D1" s="11"/>
    </row>
    <row r="2" spans="1:5">
      <c r="C2" s="10"/>
      <c r="D2" s="11"/>
    </row>
    <row r="3" spans="1:5">
      <c r="C3" s="10"/>
      <c r="D3" s="11"/>
    </row>
    <row r="4" spans="1:5" s="2" customFormat="1" ht="13.5" customHeight="1">
      <c r="A4" s="60" t="s">
        <v>4</v>
      </c>
      <c r="B4" s="81"/>
      <c r="E4" s="12"/>
    </row>
    <row r="5" spans="1:5" s="2" customFormat="1" ht="12" customHeight="1">
      <c r="A5" s="60" t="s">
        <v>15</v>
      </c>
      <c r="B5" s="81"/>
    </row>
    <row r="6" spans="1:5" s="2" customFormat="1" ht="13.5" customHeight="1">
      <c r="A6" s="61" t="s">
        <v>5</v>
      </c>
      <c r="B6" s="81"/>
    </row>
    <row r="7" spans="1:5" s="2" customFormat="1" ht="15" customHeight="1">
      <c r="A7" s="1"/>
      <c r="B7" s="14"/>
    </row>
    <row r="8" spans="1:5" s="2" customFormat="1" ht="15.6" customHeight="1">
      <c r="A8" s="13"/>
      <c r="B8" s="14"/>
      <c r="C8" s="14"/>
    </row>
    <row r="9" spans="1:5" s="2" customFormat="1" ht="15.6" customHeight="1">
      <c r="A9" s="1"/>
      <c r="B9" s="14"/>
      <c r="C9" s="14"/>
    </row>
    <row r="10" spans="1:5" s="2" customFormat="1" ht="15.6" customHeight="1">
      <c r="A10" s="13" t="s">
        <v>6</v>
      </c>
      <c r="B10" s="15" t="s">
        <v>0</v>
      </c>
      <c r="C10" s="1" t="s">
        <v>7</v>
      </c>
    </row>
    <row r="11" spans="1:5" s="2" customFormat="1" ht="15.6" customHeight="1">
      <c r="A11" s="13" t="s">
        <v>8</v>
      </c>
      <c r="B11" s="15" t="s">
        <v>0</v>
      </c>
      <c r="C11" s="1" t="s">
        <v>12</v>
      </c>
    </row>
    <row r="12" spans="1:5" s="2" customFormat="1" ht="15.6" customHeight="1">
      <c r="A12" s="13" t="s">
        <v>9</v>
      </c>
      <c r="B12" s="15" t="s">
        <v>0</v>
      </c>
      <c r="C12" s="3" t="s">
        <v>13</v>
      </c>
    </row>
    <row r="13" spans="1:5" s="2" customFormat="1" ht="15.6" customHeight="1">
      <c r="A13" s="13" t="s">
        <v>10</v>
      </c>
      <c r="B13" s="15" t="s">
        <v>0</v>
      </c>
      <c r="C13" s="3" t="s">
        <v>14</v>
      </c>
    </row>
    <row r="14" spans="1:5" s="2" customFormat="1" ht="15.6" customHeight="1">
      <c r="A14" s="13" t="s">
        <v>11</v>
      </c>
      <c r="B14" s="15" t="s">
        <v>0</v>
      </c>
      <c r="C14" s="1" t="s">
        <v>71</v>
      </c>
    </row>
    <row r="15" spans="1:5" s="2" customFormat="1" ht="15.6" customHeight="1">
      <c r="A15" s="13" t="s">
        <v>3</v>
      </c>
      <c r="B15" s="15" t="s">
        <v>0</v>
      </c>
      <c r="C15" s="4">
        <v>44452</v>
      </c>
    </row>
    <row r="16" spans="1:5" s="2" customFormat="1" ht="15.6" customHeight="1">
      <c r="A16" s="13" t="s">
        <v>1</v>
      </c>
      <c r="B16" s="15" t="s">
        <v>0</v>
      </c>
      <c r="C16" s="46">
        <v>43991</v>
      </c>
    </row>
    <row r="17" spans="1:5" s="2" customFormat="1" ht="14.1" customHeight="1">
      <c r="A17" s="1"/>
      <c r="B17" s="82"/>
    </row>
    <row r="18" spans="1:5" s="2" customFormat="1" ht="19.5" customHeight="1">
      <c r="A18" s="57" t="s">
        <v>72</v>
      </c>
      <c r="B18" s="20"/>
    </row>
    <row r="19" spans="1:5" s="2" customFormat="1" ht="19.5" customHeight="1">
      <c r="A19" s="87" t="s">
        <v>73</v>
      </c>
      <c r="B19" s="87"/>
      <c r="C19" s="87"/>
    </row>
    <row r="20" spans="1:5" s="2" customFormat="1" ht="19.5" customHeight="1">
      <c r="A20" s="13"/>
      <c r="B20" s="15"/>
    </row>
    <row r="21" spans="1:5" s="2" customFormat="1" ht="15.75" customHeight="1">
      <c r="A21" s="52" t="s">
        <v>67</v>
      </c>
      <c r="B21" s="53"/>
      <c r="C21" s="54"/>
    </row>
    <row r="22" spans="1:5" s="17" customFormat="1" ht="18.75" customHeight="1">
      <c r="A22" s="55" t="s">
        <v>68</v>
      </c>
      <c r="B22" s="53"/>
      <c r="C22" s="56"/>
      <c r="D22" s="92" t="s">
        <v>100</v>
      </c>
      <c r="E22" s="92"/>
    </row>
    <row r="23" spans="1:5" s="17" customFormat="1" ht="14.1" customHeight="1">
      <c r="A23" s="55" t="s">
        <v>69</v>
      </c>
      <c r="B23" s="53"/>
      <c r="C23" s="56"/>
      <c r="D23" s="92" t="s">
        <v>101</v>
      </c>
      <c r="E23" s="92"/>
    </row>
    <row r="24" spans="1:5" s="17" customFormat="1" ht="15.6" customHeight="1">
      <c r="A24" s="55" t="s">
        <v>70</v>
      </c>
      <c r="B24" s="53"/>
      <c r="C24" s="56"/>
      <c r="D24" s="93">
        <v>44495</v>
      </c>
      <c r="E24" s="92"/>
    </row>
    <row r="25" spans="1:5" s="17" customFormat="1" ht="15.6" customHeight="1">
      <c r="A25" s="84" t="s">
        <v>66</v>
      </c>
      <c r="B25" s="85"/>
      <c r="C25" s="85"/>
      <c r="D25" s="92"/>
      <c r="E25" s="92"/>
    </row>
    <row r="26" spans="1:5" s="17" customFormat="1" ht="15.6" customHeight="1">
      <c r="A26" s="88"/>
      <c r="B26" s="89"/>
      <c r="C26" s="89"/>
    </row>
    <row r="27" spans="1:5" s="2" customFormat="1" ht="14.1" customHeight="1">
      <c r="A27" s="49"/>
      <c r="B27" s="82"/>
      <c r="C27" s="48"/>
    </row>
    <row r="28" spans="1:5" s="2" customFormat="1" ht="14.1" customHeight="1">
      <c r="A28" s="18"/>
      <c r="B28" s="82"/>
      <c r="C28" s="1"/>
    </row>
    <row r="29" spans="1:5" s="2" customFormat="1" ht="15.6" customHeight="1">
      <c r="A29" s="13" t="s">
        <v>16</v>
      </c>
      <c r="B29" s="15" t="s">
        <v>0</v>
      </c>
      <c r="C29" s="1" t="s">
        <v>74</v>
      </c>
    </row>
    <row r="30" spans="1:5" s="2" customFormat="1" ht="15.6" customHeight="1">
      <c r="A30" s="13" t="s">
        <v>17</v>
      </c>
      <c r="B30" s="15" t="s">
        <v>0</v>
      </c>
      <c r="C30" s="1" t="s">
        <v>75</v>
      </c>
    </row>
    <row r="31" spans="1:5" s="48" customFormat="1" ht="15.6" customHeight="1">
      <c r="A31" s="51"/>
      <c r="B31" s="15"/>
      <c r="C31" s="1" t="s">
        <v>76</v>
      </c>
    </row>
    <row r="32" spans="1:5" s="2" customFormat="1" ht="15.6" customHeight="1">
      <c r="A32" s="13"/>
      <c r="B32" s="15"/>
      <c r="C32" s="1" t="s">
        <v>77</v>
      </c>
    </row>
    <row r="33" spans="1:3" s="2" customFormat="1" ht="15.6" customHeight="1">
      <c r="A33" s="13" t="s">
        <v>18</v>
      </c>
      <c r="B33" s="15" t="s">
        <v>0</v>
      </c>
      <c r="C33" s="1" t="s">
        <v>78</v>
      </c>
    </row>
    <row r="34" spans="1:3" s="2" customFormat="1" ht="15.6" customHeight="1">
      <c r="A34" s="13" t="s">
        <v>19</v>
      </c>
      <c r="B34" s="15" t="s">
        <v>0</v>
      </c>
      <c r="C34" s="1" t="s">
        <v>59</v>
      </c>
    </row>
    <row r="35" spans="1:3" s="2" customFormat="1">
      <c r="A35" s="13" t="s">
        <v>20</v>
      </c>
      <c r="B35" s="15" t="s">
        <v>0</v>
      </c>
      <c r="C35" s="7">
        <v>5120461168</v>
      </c>
    </row>
    <row r="36" spans="1:3" s="2" customFormat="1" ht="21.75" customHeight="1">
      <c r="A36" s="13" t="s">
        <v>21</v>
      </c>
      <c r="B36" s="15" t="s">
        <v>0</v>
      </c>
      <c r="C36" s="57" t="s">
        <v>79</v>
      </c>
    </row>
    <row r="37" spans="1:3" s="2" customFormat="1">
      <c r="A37" s="13" t="s">
        <v>22</v>
      </c>
      <c r="B37" s="15" t="s">
        <v>0</v>
      </c>
      <c r="C37" s="1" t="s">
        <v>80</v>
      </c>
    </row>
    <row r="38" spans="1:3" s="2" customFormat="1" ht="15.6" customHeight="1">
      <c r="A38" s="21" t="s">
        <v>23</v>
      </c>
      <c r="B38" s="22" t="s">
        <v>0</v>
      </c>
      <c r="C38" s="8">
        <v>43708</v>
      </c>
    </row>
    <row r="39" spans="1:3" s="2" customFormat="1" ht="15.6" customHeight="1">
      <c r="A39" s="13" t="s">
        <v>24</v>
      </c>
      <c r="B39" s="15" t="s">
        <v>0</v>
      </c>
      <c r="C39" s="7" t="s">
        <v>81</v>
      </c>
    </row>
    <row r="40" spans="1:3" s="2" customFormat="1" ht="15.6" customHeight="1">
      <c r="A40" s="13" t="s">
        <v>25</v>
      </c>
      <c r="B40" s="15" t="s">
        <v>0</v>
      </c>
      <c r="C40" s="7" t="s">
        <v>82</v>
      </c>
    </row>
    <row r="41" spans="1:3" s="2" customFormat="1" ht="15.6" customHeight="1">
      <c r="A41" s="13" t="s">
        <v>26</v>
      </c>
      <c r="B41" s="15" t="s">
        <v>0</v>
      </c>
      <c r="C41" s="7" t="s">
        <v>2</v>
      </c>
    </row>
    <row r="42" spans="1:3" s="2" customFormat="1" ht="15.6" customHeight="1">
      <c r="A42" s="13" t="s">
        <v>27</v>
      </c>
      <c r="B42" s="15" t="s">
        <v>0</v>
      </c>
      <c r="C42" s="4" t="s">
        <v>2</v>
      </c>
    </row>
    <row r="43" spans="1:3" s="2" customFormat="1" ht="15.6" customHeight="1">
      <c r="A43" s="13" t="s">
        <v>28</v>
      </c>
      <c r="B43" s="15" t="s">
        <v>0</v>
      </c>
      <c r="C43" s="1" t="s">
        <v>31</v>
      </c>
    </row>
    <row r="44" spans="1:3" s="2" customFormat="1" ht="15.6" customHeight="1">
      <c r="A44" s="13" t="s">
        <v>29</v>
      </c>
      <c r="B44" s="15" t="s">
        <v>0</v>
      </c>
      <c r="C44" s="4">
        <v>44449</v>
      </c>
    </row>
    <row r="45" spans="1:3" s="2" customFormat="1" ht="15.6" customHeight="1">
      <c r="A45" s="13" t="s">
        <v>30</v>
      </c>
      <c r="B45" s="15" t="s">
        <v>0</v>
      </c>
      <c r="C45" s="4" t="s">
        <v>83</v>
      </c>
    </row>
    <row r="46" spans="1:3">
      <c r="C46" s="9" t="s">
        <v>84</v>
      </c>
    </row>
  </sheetData>
  <mergeCells count="2">
    <mergeCell ref="A19:C19"/>
    <mergeCell ref="A26:C26"/>
  </mergeCells>
  <pageMargins left="0.7" right="0.7" top="0.75" bottom="0.75" header="0.3" footer="0.3"/>
  <pageSetup paperSize="9" orientation="portrait" r:id="rId1"/>
  <headerFooter>
    <oddHeader xml:space="preserve">&amp;L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65"/>
  <sheetViews>
    <sheetView topLeftCell="A13" zoomScaleNormal="100" zoomScaleSheetLayoutView="115" workbookViewId="0">
      <selection activeCell="G17" sqref="G17"/>
    </sheetView>
  </sheetViews>
  <sheetFormatPr defaultColWidth="14.6640625" defaultRowHeight="15.6"/>
  <cols>
    <col min="1" max="1" width="5.6640625" style="9" customWidth="1"/>
    <col min="2" max="2" width="50.6640625" style="9" customWidth="1"/>
    <col min="3" max="3" width="4.44140625" style="9" bestFit="1" customWidth="1"/>
    <col min="4" max="4" width="20.6640625" style="27" customWidth="1"/>
    <col min="5" max="5" width="20.88671875" style="94" customWidth="1"/>
    <col min="6" max="16384" width="14.6640625" style="9"/>
  </cols>
  <sheetData>
    <row r="1" spans="1:5">
      <c r="C1" s="10"/>
      <c r="D1" s="28"/>
    </row>
    <row r="2" spans="1:5">
      <c r="C2" s="10"/>
      <c r="D2" s="28"/>
    </row>
    <row r="3" spans="1:5">
      <c r="C3" s="10"/>
      <c r="D3" s="28"/>
    </row>
    <row r="4" spans="1:5" s="2" customFormat="1" ht="13.5" customHeight="1">
      <c r="A4" s="23" t="s">
        <v>4</v>
      </c>
      <c r="B4" s="1"/>
      <c r="D4" s="29"/>
      <c r="E4" s="95"/>
    </row>
    <row r="5" spans="1:5" s="2" customFormat="1" ht="10.5" customHeight="1">
      <c r="A5" s="23" t="s">
        <v>15</v>
      </c>
      <c r="B5" s="1"/>
      <c r="D5" s="29"/>
      <c r="E5" s="94"/>
    </row>
    <row r="6" spans="1:5" s="2" customFormat="1" ht="13.5" customHeight="1">
      <c r="A6" s="24" t="s">
        <v>5</v>
      </c>
      <c r="B6" s="1"/>
      <c r="D6" s="29"/>
      <c r="E6" s="94"/>
    </row>
    <row r="7" spans="1:5" s="2" customFormat="1" ht="15" customHeight="1">
      <c r="A7" s="1"/>
      <c r="B7" s="1"/>
      <c r="D7" s="29"/>
      <c r="E7" s="94"/>
    </row>
    <row r="8" spans="1:5" s="25" customFormat="1">
      <c r="A8" s="45" t="s">
        <v>85</v>
      </c>
      <c r="D8" s="30"/>
      <c r="E8" s="96"/>
    </row>
    <row r="10" spans="1:5" ht="23.1" customHeight="1">
      <c r="D10" s="75" t="s">
        <v>34</v>
      </c>
      <c r="E10" s="99" t="s">
        <v>36</v>
      </c>
    </row>
    <row r="11" spans="1:5" ht="23.1" customHeight="1">
      <c r="A11" s="62" t="s">
        <v>32</v>
      </c>
      <c r="B11" s="62" t="s">
        <v>33</v>
      </c>
      <c r="C11" s="62"/>
      <c r="D11" s="31" t="s">
        <v>35</v>
      </c>
      <c r="E11" s="97" t="s">
        <v>37</v>
      </c>
    </row>
    <row r="14" spans="1:5" ht="26.4">
      <c r="A14" s="26">
        <v>1</v>
      </c>
      <c r="B14" s="58" t="s">
        <v>86</v>
      </c>
      <c r="C14" s="26" t="s">
        <v>32</v>
      </c>
      <c r="D14" s="27">
        <v>280</v>
      </c>
      <c r="E14" s="94">
        <v>280</v>
      </c>
    </row>
    <row r="15" spans="1:5">
      <c r="B15" s="32"/>
    </row>
    <row r="16" spans="1:5" ht="39.6">
      <c r="A16" s="26">
        <v>2</v>
      </c>
      <c r="B16" s="58" t="s">
        <v>87</v>
      </c>
      <c r="C16" s="26"/>
      <c r="D16" s="27">
        <v>1050</v>
      </c>
      <c r="E16" s="94">
        <v>500</v>
      </c>
    </row>
    <row r="17" spans="1:5">
      <c r="B17" s="32"/>
    </row>
    <row r="18" spans="1:5">
      <c r="A18" s="26">
        <v>3</v>
      </c>
      <c r="B18" s="58" t="s">
        <v>88</v>
      </c>
      <c r="C18" s="26"/>
      <c r="D18" s="27">
        <v>900</v>
      </c>
      <c r="E18" s="94">
        <v>550</v>
      </c>
    </row>
    <row r="19" spans="1:5">
      <c r="A19" s="26"/>
      <c r="B19" s="58"/>
      <c r="C19" s="26"/>
    </row>
    <row r="20" spans="1:5">
      <c r="A20" s="26">
        <v>4</v>
      </c>
      <c r="B20" s="58" t="s">
        <v>38</v>
      </c>
      <c r="C20" s="26" t="s">
        <v>32</v>
      </c>
      <c r="D20" s="27">
        <v>192</v>
      </c>
      <c r="E20" s="94">
        <v>192</v>
      </c>
    </row>
    <row r="21" spans="1:5">
      <c r="A21" s="26"/>
      <c r="B21" s="58"/>
      <c r="C21" s="26"/>
      <c r="E21" s="98"/>
    </row>
    <row r="22" spans="1:5" ht="23.1" customHeight="1" thickBot="1">
      <c r="A22" s="26"/>
      <c r="B22" s="65" t="s">
        <v>39</v>
      </c>
      <c r="C22" s="34" t="s">
        <v>0</v>
      </c>
      <c r="D22" s="39">
        <f>SUM(D14:D21)</f>
        <v>2422</v>
      </c>
      <c r="E22" s="100">
        <f>SUM(E13:E21)</f>
        <v>1522</v>
      </c>
    </row>
    <row r="23" spans="1:5" ht="16.2" thickTop="1">
      <c r="B23" s="32"/>
      <c r="D23" s="33"/>
    </row>
    <row r="24" spans="1:5">
      <c r="B24" s="32"/>
    </row>
    <row r="25" spans="1:5">
      <c r="B25" s="32"/>
    </row>
    <row r="26" spans="1:5">
      <c r="B26" s="32"/>
    </row>
    <row r="27" spans="1:5">
      <c r="B27" s="32"/>
    </row>
    <row r="28" spans="1:5">
      <c r="B28" s="32"/>
    </row>
    <row r="29" spans="1:5">
      <c r="B29" s="32"/>
    </row>
    <row r="30" spans="1:5">
      <c r="B30" s="32"/>
    </row>
    <row r="31" spans="1:5">
      <c r="B31" s="32"/>
    </row>
    <row r="32" spans="1:5">
      <c r="B32" s="32"/>
    </row>
    <row r="33" spans="2:2">
      <c r="B33" s="32"/>
    </row>
    <row r="34" spans="2:2">
      <c r="B34" s="32"/>
    </row>
    <row r="35" spans="2:2">
      <c r="B35" s="32"/>
    </row>
    <row r="36" spans="2:2">
      <c r="B36" s="32"/>
    </row>
    <row r="37" spans="2:2">
      <c r="B37" s="32"/>
    </row>
    <row r="38" spans="2:2">
      <c r="B38" s="32"/>
    </row>
    <row r="39" spans="2:2">
      <c r="B39" s="32"/>
    </row>
    <row r="40" spans="2:2">
      <c r="B40" s="32"/>
    </row>
    <row r="41" spans="2:2">
      <c r="B41" s="32"/>
    </row>
    <row r="42" spans="2:2">
      <c r="B42" s="32"/>
    </row>
    <row r="43" spans="2:2">
      <c r="B43" s="32"/>
    </row>
    <row r="44" spans="2:2">
      <c r="B44" s="32"/>
    </row>
    <row r="45" spans="2:2">
      <c r="B45" s="32"/>
    </row>
    <row r="46" spans="2:2">
      <c r="B46" s="32"/>
    </row>
    <row r="47" spans="2:2">
      <c r="B47" s="32"/>
    </row>
    <row r="48" spans="2:2">
      <c r="B48" s="32"/>
    </row>
    <row r="49" spans="2:2">
      <c r="B49" s="32"/>
    </row>
    <row r="50" spans="2:2">
      <c r="B50" s="32"/>
    </row>
    <row r="51" spans="2:2">
      <c r="B51" s="32"/>
    </row>
    <row r="52" spans="2:2">
      <c r="B52" s="32"/>
    </row>
    <row r="53" spans="2:2">
      <c r="B53" s="32"/>
    </row>
    <row r="54" spans="2:2">
      <c r="B54" s="32"/>
    </row>
    <row r="55" spans="2:2">
      <c r="B55" s="32"/>
    </row>
    <row r="56" spans="2:2">
      <c r="B56" s="32"/>
    </row>
    <row r="57" spans="2:2">
      <c r="B57" s="32"/>
    </row>
    <row r="58" spans="2:2">
      <c r="B58" s="32"/>
    </row>
    <row r="59" spans="2:2">
      <c r="B59" s="32"/>
    </row>
    <row r="60" spans="2:2">
      <c r="B60" s="32"/>
    </row>
    <row r="61" spans="2:2">
      <c r="B61" s="32"/>
    </row>
    <row r="62" spans="2:2">
      <c r="B62" s="32"/>
    </row>
    <row r="63" spans="2:2">
      <c r="B63" s="32"/>
    </row>
    <row r="64" spans="2:2">
      <c r="B64" s="32"/>
    </row>
    <row r="65" spans="2:2">
      <c r="B65" s="32"/>
    </row>
  </sheetData>
  <pageMargins left="0.7" right="0.7" top="0.75" bottom="0.75" header="0.3" footer="0.3"/>
  <pageSetup paperSize="9" scale="85" orientation="portrait" r:id="rId1"/>
  <headerFooter>
    <oddHeader xml:space="preserve">&amp;L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70"/>
  <sheetViews>
    <sheetView topLeftCell="A19" zoomScaleNormal="100" zoomScaleSheetLayoutView="100" workbookViewId="0">
      <selection activeCell="F21" sqref="F21"/>
    </sheetView>
  </sheetViews>
  <sheetFormatPr defaultColWidth="14.6640625" defaultRowHeight="13.2"/>
  <cols>
    <col min="1" max="1" width="5.6640625" style="9" customWidth="1"/>
    <col min="2" max="2" width="50.6640625" style="9" customWidth="1"/>
    <col min="3" max="3" width="6.33203125" style="9" bestFit="1" customWidth="1"/>
    <col min="4" max="4" width="20.6640625" style="27" customWidth="1"/>
    <col min="5" max="5" width="20.6640625" style="50" customWidth="1"/>
    <col min="6" max="16384" width="14.6640625" style="9"/>
  </cols>
  <sheetData>
    <row r="1" spans="1:5">
      <c r="C1" s="10"/>
      <c r="D1" s="28"/>
    </row>
    <row r="2" spans="1:5">
      <c r="C2" s="10"/>
      <c r="D2" s="28"/>
    </row>
    <row r="3" spans="1:5">
      <c r="C3" s="10"/>
      <c r="D3" s="28"/>
    </row>
    <row r="4" spans="1:5" s="48" customFormat="1" ht="13.5" customHeight="1">
      <c r="A4" s="60" t="s">
        <v>4</v>
      </c>
      <c r="B4" s="1"/>
      <c r="D4" s="29"/>
      <c r="E4" s="50"/>
    </row>
    <row r="5" spans="1:5" s="48" customFormat="1" ht="10.5" customHeight="1">
      <c r="A5" s="60" t="s">
        <v>15</v>
      </c>
      <c r="B5" s="1"/>
      <c r="D5" s="29"/>
      <c r="E5" s="50"/>
    </row>
    <row r="6" spans="1:5" s="48" customFormat="1" ht="13.5" customHeight="1">
      <c r="A6" s="61" t="s">
        <v>5</v>
      </c>
      <c r="B6" s="1"/>
      <c r="D6" s="29"/>
      <c r="E6" s="50"/>
    </row>
    <row r="7" spans="1:5" s="48" customFormat="1" ht="15" customHeight="1">
      <c r="A7" s="1"/>
      <c r="B7" s="1"/>
      <c r="D7" s="29"/>
      <c r="E7" s="50"/>
    </row>
    <row r="8" spans="1:5" s="79" customFormat="1" ht="23.1" customHeight="1">
      <c r="A8" s="76" t="s">
        <v>89</v>
      </c>
      <c r="D8" s="77"/>
      <c r="E8" s="78"/>
    </row>
    <row r="10" spans="1:5" ht="23.1" customHeight="1">
      <c r="A10" s="63"/>
      <c r="B10" s="63"/>
      <c r="C10" s="63"/>
      <c r="D10" s="90" t="s">
        <v>42</v>
      </c>
      <c r="E10" s="90"/>
    </row>
    <row r="11" spans="1:5" ht="23.1" customHeight="1">
      <c r="A11" s="72" t="s">
        <v>32</v>
      </c>
      <c r="B11" s="72" t="s">
        <v>41</v>
      </c>
      <c r="C11" s="73" t="s">
        <v>40</v>
      </c>
      <c r="D11" s="73" t="s">
        <v>43</v>
      </c>
      <c r="E11" s="74" t="s">
        <v>44</v>
      </c>
    </row>
    <row r="12" spans="1:5" ht="15" customHeight="1"/>
    <row r="13" spans="1:5" ht="23.1" customHeight="1">
      <c r="A13" s="26">
        <v>1</v>
      </c>
      <c r="B13" s="59" t="s">
        <v>90</v>
      </c>
      <c r="C13" s="26">
        <v>1</v>
      </c>
      <c r="D13" s="27">
        <v>1944</v>
      </c>
      <c r="E13" s="83">
        <v>1555.2</v>
      </c>
    </row>
    <row r="14" spans="1:5" ht="23.1" customHeight="1">
      <c r="A14" s="26">
        <v>2</v>
      </c>
      <c r="B14" s="59" t="s">
        <v>91</v>
      </c>
      <c r="C14" s="26">
        <v>1</v>
      </c>
      <c r="D14" s="27">
        <v>193</v>
      </c>
      <c r="E14" s="83"/>
    </row>
    <row r="15" spans="1:5" ht="23.1" customHeight="1">
      <c r="A15" s="26">
        <v>3</v>
      </c>
      <c r="B15" s="59" t="s">
        <v>92</v>
      </c>
      <c r="C15" s="26">
        <v>1</v>
      </c>
      <c r="D15" s="27">
        <v>38</v>
      </c>
      <c r="E15" s="83"/>
    </row>
    <row r="16" spans="1:5" ht="23.1" customHeight="1">
      <c r="A16" s="26">
        <v>4</v>
      </c>
      <c r="B16" s="59" t="s">
        <v>93</v>
      </c>
      <c r="C16" s="26">
        <v>2</v>
      </c>
      <c r="D16" s="27">
        <f>16*2</f>
        <v>32</v>
      </c>
      <c r="E16" s="83"/>
    </row>
    <row r="17" spans="1:6" s="38" customFormat="1" ht="23.1" customHeight="1">
      <c r="A17" s="26">
        <v>5</v>
      </c>
      <c r="B17" s="59" t="s">
        <v>94</v>
      </c>
      <c r="C17" s="36">
        <v>1</v>
      </c>
      <c r="D17" s="27">
        <v>237</v>
      </c>
      <c r="E17" s="83"/>
    </row>
    <row r="18" spans="1:6" s="38" customFormat="1" ht="23.1" customHeight="1">
      <c r="A18" s="26">
        <v>6</v>
      </c>
      <c r="B18" s="59" t="s">
        <v>95</v>
      </c>
      <c r="C18" s="36">
        <v>1</v>
      </c>
      <c r="D18" s="27">
        <v>41</v>
      </c>
      <c r="E18" s="83"/>
    </row>
    <row r="19" spans="1:6" s="38" customFormat="1" ht="23.1" customHeight="1">
      <c r="A19" s="26">
        <v>7</v>
      </c>
      <c r="B19" s="59" t="s">
        <v>96</v>
      </c>
      <c r="C19" s="36">
        <v>1</v>
      </c>
      <c r="D19" s="27">
        <v>603</v>
      </c>
      <c r="E19" s="83"/>
    </row>
    <row r="20" spans="1:6" s="38" customFormat="1" ht="23.1" customHeight="1">
      <c r="A20" s="26">
        <v>8</v>
      </c>
      <c r="B20" s="59" t="s">
        <v>97</v>
      </c>
      <c r="C20" s="36">
        <v>2</v>
      </c>
      <c r="D20" s="27">
        <f>29*2</f>
        <v>58</v>
      </c>
      <c r="E20" s="83"/>
    </row>
    <row r="21" spans="1:6" s="38" customFormat="1" ht="23.1" customHeight="1">
      <c r="A21" s="26">
        <v>9</v>
      </c>
      <c r="B21" s="59" t="s">
        <v>98</v>
      </c>
      <c r="C21" s="36">
        <v>2</v>
      </c>
      <c r="D21" s="27" t="s">
        <v>65</v>
      </c>
      <c r="E21" s="83"/>
    </row>
    <row r="22" spans="1:6" s="38" customFormat="1" ht="23.1" customHeight="1">
      <c r="A22" s="26">
        <v>10</v>
      </c>
      <c r="B22" s="59" t="s">
        <v>99</v>
      </c>
      <c r="C22" s="36">
        <v>4</v>
      </c>
      <c r="D22" s="27">
        <v>14</v>
      </c>
      <c r="E22" s="83"/>
    </row>
    <row r="23" spans="1:6" s="38" customFormat="1" ht="23.1" customHeight="1">
      <c r="A23" s="26">
        <v>11</v>
      </c>
      <c r="B23" s="59" t="s">
        <v>60</v>
      </c>
      <c r="C23" s="36">
        <v>1</v>
      </c>
      <c r="D23" s="27">
        <v>300</v>
      </c>
      <c r="E23" s="83"/>
    </row>
    <row r="24" spans="1:6" s="38" customFormat="1" ht="9.9" customHeight="1">
      <c r="A24" s="26"/>
      <c r="B24" s="59"/>
      <c r="C24" s="36"/>
      <c r="D24" s="37"/>
      <c r="E24" s="101"/>
    </row>
    <row r="25" spans="1:6" s="68" customFormat="1" ht="23.1" customHeight="1">
      <c r="A25" s="64"/>
      <c r="B25" s="65" t="s">
        <v>45</v>
      </c>
      <c r="C25" s="66" t="s">
        <v>0</v>
      </c>
      <c r="D25" s="67">
        <f>SUM(D13:D24)</f>
        <v>3460</v>
      </c>
      <c r="E25" s="104">
        <v>1555.2</v>
      </c>
    </row>
    <row r="26" spans="1:6" s="68" customFormat="1" ht="23.1" customHeight="1">
      <c r="A26" s="69"/>
      <c r="B26" s="65" t="s">
        <v>39</v>
      </c>
      <c r="C26" s="66" t="s">
        <v>0</v>
      </c>
      <c r="D26" s="70">
        <f>LAB!D22</f>
        <v>2422</v>
      </c>
      <c r="E26" s="102">
        <v>1522</v>
      </c>
    </row>
    <row r="27" spans="1:6" s="68" customFormat="1" ht="23.1" customHeight="1" thickBot="1">
      <c r="A27" s="69"/>
      <c r="B27" s="65" t="s">
        <v>46</v>
      </c>
      <c r="C27" s="66" t="s">
        <v>0</v>
      </c>
      <c r="D27" s="71">
        <f>SUM(D25:D26)</f>
        <v>5882</v>
      </c>
      <c r="E27" s="103">
        <f>SUM(E24:E26)</f>
        <v>3077.2</v>
      </c>
    </row>
    <row r="28" spans="1:6" s="68" customFormat="1" ht="9.9" customHeight="1" thickTop="1">
      <c r="A28" s="69"/>
      <c r="B28" s="65"/>
      <c r="C28" s="66"/>
      <c r="D28" s="70"/>
      <c r="E28" s="86"/>
    </row>
    <row r="29" spans="1:6">
      <c r="A29" s="35"/>
      <c r="B29" s="40" t="s">
        <v>64</v>
      </c>
      <c r="C29" s="40"/>
      <c r="D29" s="47"/>
      <c r="E29" s="9"/>
      <c r="F29" s="27"/>
    </row>
    <row r="30" spans="1:6">
      <c r="A30" s="35"/>
      <c r="B30" s="40" t="s">
        <v>62</v>
      </c>
      <c r="C30" s="40"/>
      <c r="D30" s="47"/>
      <c r="E30" s="9"/>
      <c r="F30" s="27"/>
    </row>
    <row r="31" spans="1:6">
      <c r="B31" s="40" t="s">
        <v>63</v>
      </c>
      <c r="C31" s="40"/>
      <c r="D31" s="47"/>
      <c r="E31" s="9"/>
      <c r="F31" s="27"/>
    </row>
    <row r="32" spans="1:6">
      <c r="B32" s="47"/>
    </row>
    <row r="33" spans="2:2">
      <c r="B33" s="47"/>
    </row>
    <row r="34" spans="2:2">
      <c r="B34" s="47"/>
    </row>
    <row r="35" spans="2:2">
      <c r="B35" s="47"/>
    </row>
    <row r="36" spans="2:2">
      <c r="B36" s="47"/>
    </row>
    <row r="37" spans="2:2">
      <c r="B37" s="47"/>
    </row>
    <row r="38" spans="2:2">
      <c r="B38" s="47"/>
    </row>
    <row r="39" spans="2:2">
      <c r="B39" s="47"/>
    </row>
    <row r="40" spans="2:2">
      <c r="B40" s="47"/>
    </row>
    <row r="41" spans="2:2">
      <c r="B41" s="47"/>
    </row>
    <row r="42" spans="2:2">
      <c r="B42" s="47"/>
    </row>
    <row r="43" spans="2:2">
      <c r="B43" s="47"/>
    </row>
    <row r="44" spans="2:2">
      <c r="B44" s="47"/>
    </row>
    <row r="45" spans="2:2">
      <c r="B45" s="47"/>
    </row>
    <row r="46" spans="2:2">
      <c r="B46" s="47"/>
    </row>
    <row r="47" spans="2:2">
      <c r="B47" s="47"/>
    </row>
    <row r="48" spans="2:2">
      <c r="B48" s="47"/>
    </row>
    <row r="49" spans="2:2">
      <c r="B49" s="47"/>
    </row>
    <row r="50" spans="2:2">
      <c r="B50" s="47"/>
    </row>
    <row r="51" spans="2:2">
      <c r="B51" s="47"/>
    </row>
    <row r="52" spans="2:2">
      <c r="B52" s="47"/>
    </row>
    <row r="53" spans="2:2">
      <c r="B53" s="47"/>
    </row>
    <row r="54" spans="2:2">
      <c r="B54" s="47"/>
    </row>
    <row r="55" spans="2:2">
      <c r="B55" s="47"/>
    </row>
    <row r="56" spans="2:2">
      <c r="B56" s="47"/>
    </row>
    <row r="57" spans="2:2">
      <c r="B57" s="47"/>
    </row>
    <row r="58" spans="2:2">
      <c r="B58" s="47"/>
    </row>
    <row r="59" spans="2:2">
      <c r="B59" s="47"/>
    </row>
    <row r="60" spans="2:2">
      <c r="B60" s="47"/>
    </row>
    <row r="61" spans="2:2">
      <c r="B61" s="47"/>
    </row>
    <row r="62" spans="2:2">
      <c r="B62" s="47"/>
    </row>
    <row r="63" spans="2:2">
      <c r="B63" s="47"/>
    </row>
    <row r="64" spans="2:2">
      <c r="B64" s="47"/>
    </row>
    <row r="65" spans="2:2">
      <c r="B65" s="47"/>
    </row>
    <row r="66" spans="2:2">
      <c r="B66" s="47"/>
    </row>
    <row r="67" spans="2:2">
      <c r="B67" s="47"/>
    </row>
    <row r="68" spans="2:2">
      <c r="B68" s="47"/>
    </row>
    <row r="69" spans="2:2">
      <c r="B69" s="47"/>
    </row>
    <row r="70" spans="2:2">
      <c r="B70" s="47"/>
    </row>
  </sheetData>
  <mergeCells count="1">
    <mergeCell ref="D10:E10"/>
  </mergeCells>
  <pageMargins left="0.7" right="0.7" top="0.75" bottom="0.75" header="0.3" footer="0.3"/>
  <pageSetup paperSize="9" scale="8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2"/>
  <sheetViews>
    <sheetView showWhiteSpace="0" view="pageLayout" topLeftCell="A7" zoomScaleNormal="100" workbookViewId="0">
      <selection activeCell="D16" sqref="D16"/>
    </sheetView>
  </sheetViews>
  <sheetFormatPr defaultColWidth="14.6640625" defaultRowHeight="13.2"/>
  <cols>
    <col min="1" max="1" width="4.6640625" style="9" customWidth="1"/>
    <col min="2" max="3" width="14.6640625" style="9"/>
    <col min="4" max="4" width="21.109375" style="9" bestFit="1" customWidth="1"/>
    <col min="5" max="5" width="15.44140625" style="9" customWidth="1"/>
    <col min="6" max="16384" width="14.6640625" style="9"/>
  </cols>
  <sheetData>
    <row r="1" spans="1:6">
      <c r="D1" s="10"/>
      <c r="E1" s="11"/>
    </row>
    <row r="2" spans="1:6">
      <c r="D2" s="10"/>
      <c r="E2" s="11"/>
    </row>
    <row r="3" spans="1:6">
      <c r="D3" s="10"/>
      <c r="E3" s="11"/>
    </row>
    <row r="4" spans="1:6" s="2" customFormat="1" ht="13.5" customHeight="1">
      <c r="A4" s="60" t="s">
        <v>4</v>
      </c>
      <c r="B4" s="1"/>
      <c r="C4" s="1"/>
      <c r="F4" s="12"/>
    </row>
    <row r="5" spans="1:6" s="2" customFormat="1" ht="12" customHeight="1">
      <c r="A5" s="60" t="s">
        <v>15</v>
      </c>
      <c r="B5" s="1"/>
      <c r="C5" s="1"/>
    </row>
    <row r="6" spans="1:6" s="2" customFormat="1" ht="13.5" customHeight="1">
      <c r="A6" s="61" t="s">
        <v>5</v>
      </c>
      <c r="B6" s="1"/>
      <c r="C6" s="1"/>
    </row>
    <row r="7" spans="1:6" s="2" customFormat="1" ht="15" customHeight="1">
      <c r="A7" s="1"/>
      <c r="B7" s="1"/>
      <c r="C7" s="1"/>
    </row>
    <row r="8" spans="1:6" s="2" customFormat="1" ht="15.6" customHeight="1">
      <c r="A8" s="13"/>
      <c r="B8" s="1"/>
      <c r="C8" s="1"/>
      <c r="D8" s="14"/>
    </row>
    <row r="9" spans="1:6" s="2" customFormat="1" ht="15.6" customHeight="1">
      <c r="A9" s="1"/>
      <c r="B9" s="1"/>
      <c r="C9" s="1"/>
      <c r="D9" s="14"/>
    </row>
    <row r="10" spans="1:6" s="2" customFormat="1" ht="15.6" customHeight="1">
      <c r="A10" s="13" t="s">
        <v>47</v>
      </c>
      <c r="C10" s="15" t="s">
        <v>0</v>
      </c>
      <c r="D10" s="1"/>
    </row>
    <row r="11" spans="1:6" s="2" customFormat="1" ht="15.6" customHeight="1">
      <c r="A11" s="13" t="s">
        <v>48</v>
      </c>
      <c r="C11" s="15" t="s">
        <v>0</v>
      </c>
      <c r="D11" s="1"/>
    </row>
    <row r="12" spans="1:6" s="2" customFormat="1" ht="15.6" customHeight="1">
      <c r="A12" s="13" t="s">
        <v>49</v>
      </c>
      <c r="C12" s="15" t="s">
        <v>0</v>
      </c>
      <c r="D12" s="3"/>
    </row>
    <row r="13" spans="1:6" s="2" customFormat="1" ht="15.6" customHeight="1">
      <c r="A13" s="13" t="s">
        <v>50</v>
      </c>
      <c r="C13" s="15" t="s">
        <v>0</v>
      </c>
      <c r="D13" s="3"/>
    </row>
    <row r="14" spans="1:6" s="2" customFormat="1" ht="15.6" customHeight="1">
      <c r="A14" s="13" t="s">
        <v>51</v>
      </c>
      <c r="C14" s="15" t="s">
        <v>0</v>
      </c>
      <c r="D14" s="1"/>
    </row>
    <row r="15" spans="1:6" s="2" customFormat="1" ht="15.6" customHeight="1">
      <c r="A15" s="13" t="s">
        <v>44</v>
      </c>
      <c r="C15" s="15" t="s">
        <v>0</v>
      </c>
      <c r="D15" s="4"/>
    </row>
    <row r="16" spans="1:6" s="2" customFormat="1" ht="15.6" customHeight="1">
      <c r="A16" s="13"/>
      <c r="C16" s="15"/>
      <c r="D16" s="4"/>
    </row>
    <row r="17" spans="1:6" s="2" customFormat="1" ht="15.6" customHeight="1">
      <c r="A17" s="13"/>
      <c r="C17" s="15"/>
      <c r="D17" s="4"/>
    </row>
    <row r="18" spans="1:6" s="2" customFormat="1" ht="14.1" customHeight="1">
      <c r="A18" s="1"/>
      <c r="B18" s="15"/>
      <c r="C18" s="5"/>
    </row>
    <row r="19" spans="1:6" s="2" customFormat="1">
      <c r="A19" s="42" t="s">
        <v>52</v>
      </c>
      <c r="B19" s="41"/>
      <c r="C19" s="44" t="s">
        <v>0</v>
      </c>
      <c r="D19" s="91" t="s">
        <v>61</v>
      </c>
      <c r="E19" s="91"/>
      <c r="F19" s="91"/>
    </row>
    <row r="20" spans="1:6" s="2" customFormat="1" ht="85.5" customHeight="1">
      <c r="A20" s="13"/>
      <c r="B20" s="15"/>
      <c r="C20" s="13"/>
      <c r="D20" s="91"/>
      <c r="E20" s="91"/>
      <c r="F20" s="91"/>
    </row>
    <row r="21" spans="1:6" s="2" customFormat="1" ht="15.75" customHeight="1">
      <c r="A21" s="13"/>
      <c r="B21" s="15"/>
      <c r="C21" s="6"/>
    </row>
    <row r="22" spans="1:6" s="17" customFormat="1" ht="18.75" customHeight="1">
      <c r="A22" s="1"/>
      <c r="B22" s="16"/>
      <c r="C22" s="16"/>
      <c r="D22" s="2"/>
    </row>
    <row r="23" spans="1:6" s="17" customFormat="1" ht="15.6" customHeight="1">
      <c r="A23" s="43" t="s">
        <v>53</v>
      </c>
      <c r="B23" s="19"/>
      <c r="C23" s="16"/>
      <c r="D23" s="2"/>
    </row>
    <row r="24" spans="1:6" s="2" customFormat="1" ht="14.1" customHeight="1">
      <c r="A24" s="43" t="s">
        <v>54</v>
      </c>
      <c r="B24" s="20"/>
      <c r="C24" s="5"/>
    </row>
    <row r="25" spans="1:6" s="17" customFormat="1" ht="15.6" customHeight="1">
      <c r="A25" s="1"/>
      <c r="D25" s="2"/>
    </row>
    <row r="32" spans="1:6" s="2" customFormat="1" ht="14.1" customHeight="1">
      <c r="A32" s="18"/>
      <c r="B32" s="20"/>
      <c r="C32" s="5"/>
      <c r="D32" s="1"/>
    </row>
    <row r="41" spans="1:4">
      <c r="A41" s="9" t="s">
        <v>55</v>
      </c>
      <c r="D41" s="9" t="s">
        <v>57</v>
      </c>
    </row>
    <row r="42" spans="1:4">
      <c r="A42" s="9" t="s">
        <v>56</v>
      </c>
      <c r="D42" s="9" t="s">
        <v>58</v>
      </c>
    </row>
  </sheetData>
  <mergeCells count="1">
    <mergeCell ref="D19:F20"/>
  </mergeCells>
  <pageMargins left="0.7" right="0.7" top="0.75" bottom="0.75" header="0.3" footer="0.3"/>
  <pageSetup paperSize="9" scale="87" orientation="portrait" r:id="rId1"/>
  <headerFooter>
    <oddHeader xml:space="preserve">&amp;L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COVER</vt:lpstr>
      <vt:lpstr>LAB</vt:lpstr>
      <vt:lpstr>MAT 2</vt:lpstr>
      <vt:lpstr>SURVEYOR'S PARTICULARS</vt:lpstr>
      <vt:lpstr>'SURVEYOR''S PARTICULARS'!Print_Area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Nadia Hani</dc:creator>
  <cp:lastModifiedBy>johnny</cp:lastModifiedBy>
  <cp:lastPrinted>2021-09-13T08:31:04Z</cp:lastPrinted>
  <dcterms:created xsi:type="dcterms:W3CDTF">2020-09-09T09:05:40Z</dcterms:created>
  <dcterms:modified xsi:type="dcterms:W3CDTF">2021-10-26T07:28:38Z</dcterms:modified>
</cp:coreProperties>
</file>