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65245284-A7E3-4E87-BE3A-D464050D60E7}"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1" i="10" l="1"/>
  <c r="E30" i="10"/>
  <c r="E32" i="10" s="1"/>
  <c r="E34" i="9"/>
  <c r="E26" i="5"/>
  <c r="D26" i="5" l="1"/>
  <c r="D31" i="10" s="1"/>
  <c r="D34" i="9" l="1"/>
  <c r="D30" i="10" s="1"/>
  <c r="D32" i="10" s="1"/>
</calcChain>
</file>

<file path=xl/sharedStrings.xml><?xml version="1.0" encoding="utf-8"?>
<sst xmlns="http://schemas.openxmlformats.org/spreadsheetml/2006/main" count="195" uniqueCount="132">
  <si>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</si>
  <si>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</si>
  <si>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</si>
  <si>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</si>
  <si>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</si>
  <si>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</si>
  <si>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</si>
  <si>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</si>
  <si>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</si>
  <si>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</si>
  <si>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</si>
  <si>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</si>
  <si>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</si>
  <si>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</si>
  <si>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</si>
  <si>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</si>
  <si>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</si>
  <si>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</si>
  <si>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</si>
  <si>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</si>
  <si>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</si>
  <si>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</si>
  <si>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</si>
  <si>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</si>
  <si>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</si>
  <si>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</si>
  <si>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</si>
  <si>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</si>
  <si>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</si>
  <si>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</si>
  <si>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</si>
  <si>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</si>
  <si>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</si>
  <si>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</si>
  <si>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</si>
  <si>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</si>
  <si>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</si>
  <si>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</si>
  <si>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</si>
  <si>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</si>
  <si>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</si>
  <si>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</si>
  <si>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</si>
  <si>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</si>
  <si>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</si>
  <si>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</si>
  <si>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</si>
  <si>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</si>
  <si>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</si>
  <si>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</si>
  <si>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</si>
  <si>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</si>
  <si>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</si>
  <si>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</si>
  <si>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</si>
  <si>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</si>
  <si>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</si>
  <si>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</si>
  <si>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</si>
  <si>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FRONT BUMPER</t>
  </si>
  <si>
    <t>Tel: 6880 4602 - Fax: 6880 4838</t>
  </si>
  <si>
    <t>FRONT BUMPER FIXING PARTS</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</si>
  <si>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</si>
  <si>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</si>
  <si>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</si>
  <si>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</si>
  <si>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</si>
  <si>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</si>
  <si>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AIG ASIA PACIFIC INSURANCE PTE LTD</t>
  </si>
  <si>
    <t>78 SHENTON WAY</t>
  </si>
  <si>
    <t>#07-16 AIG BUILDING</t>
  </si>
  <si>
    <t>SINGAPORE 079120</t>
  </si>
  <si>
    <t>PA/OD/0650/2021/ZK</t>
  </si>
  <si>
    <r>
      <t xml:space="preserve">VEHICLE </t>
    </r>
    <r>
      <rPr>
        <b/>
        <u/>
        <sz val="10"/>
        <rFont val="Audi Type"/>
        <family val="2"/>
      </rPr>
      <t>NOT IN</t>
    </r>
    <r>
      <rPr>
        <b/>
        <sz val="10"/>
        <rFont val="Audi Type"/>
        <family val="2"/>
      </rPr>
      <t xml:space="preserve"> WORKSHOP. KINDLY ARRANGE FOR SURVEY ON 13/8/2021</t>
    </r>
  </si>
  <si>
    <t>KHOO JUNWEI (QIU JUNWEI)</t>
  </si>
  <si>
    <t>21 JALAN RAJA UDANG</t>
  </si>
  <si>
    <t xml:space="preserve"> #29-04</t>
  </si>
  <si>
    <t>SINGAPORE 329215</t>
  </si>
  <si>
    <t>HP +65 96883721</t>
  </si>
  <si>
    <t xml:space="preserve">AUDI A6 2.0 TFSI S </t>
  </si>
  <si>
    <t>DKY 015289</t>
  </si>
  <si>
    <t>WAUZZZF25MN053762</t>
  </si>
  <si>
    <t>NEAR LOR 23 GEYLANG BUS STATION</t>
  </si>
  <si>
    <t>TO REMOVE , CHECK AND REINSTALL FRONT WIRE HARNESS FOR HEADLIGHTS,HORNS,OUTSIDE TEMPERATURE SENSOR , HEADLIGHT WASHER ASSY AND FRONT PARKING AID.</t>
  </si>
  <si>
    <t>TO REMOVE AND TRANSFER LHS HEADLIHT'S CONTROL UNIT AND POWER MODULE.</t>
  </si>
  <si>
    <t>TO REMOVE AND REINSTALL LHS FRONT DOOR PANEL TRI,. TO REMOVE AND REINSTALL LHS WING MIRROR ASSY TO FACILITATE RESPRAY FOR LHS FRONT DOOR.</t>
  </si>
  <si>
    <t>TO DISMANTLE AND RENEW FRONT BUMPER , LHS FRONT FENDER AND LHS HEADLIGHT. RE-ORGANIZE CRASH MANAGEMENT COMPONENTS. REINSTALL ALL PARTS REMOVED.</t>
  </si>
  <si>
    <t>TO RESPRAY FRONT BUMPER,BONNET,LHS FRONT FENDER AND LHS FRONT DOOR.</t>
  </si>
  <si>
    <t xml:space="preserve">FRONT BUMPER ADAPTER - LH </t>
  </si>
  <si>
    <t>FRONT BUMPER REINFORCEMENT COVER - LH</t>
  </si>
  <si>
    <t xml:space="preserve">FRONT BUMPER CLOSING ELEMENT - CENTER </t>
  </si>
  <si>
    <t>FRONT BUMPER CLOSING ELEMENT - LOWER</t>
  </si>
  <si>
    <t xml:space="preserve">FRONT AIR GUIDE GRILLE - LH </t>
  </si>
  <si>
    <t>FRONT BUMPER AIR GUIDE - LH</t>
  </si>
  <si>
    <t xml:space="preserve">FRONT BUMPER REINFORCEMENT FOAM </t>
  </si>
  <si>
    <t>FRONT BUMPER REINFORCEMENT</t>
  </si>
  <si>
    <t>POP RIVET</t>
  </si>
  <si>
    <t xml:space="preserve">FRONT BUMPER SUPPORT </t>
  </si>
  <si>
    <t>FRONT BUMPER BRACKET - LH</t>
  </si>
  <si>
    <t xml:space="preserve">FRONT BUMPER GUIDE SECTION - LH </t>
  </si>
  <si>
    <t xml:space="preserve">FRONT BUMPER TOP COVER </t>
  </si>
  <si>
    <t xml:space="preserve">FRONT PARKING AID SENSOR </t>
  </si>
  <si>
    <t>TBC</t>
  </si>
  <si>
    <t>FRONT PARKING AID SENSOR SEAL</t>
  </si>
  <si>
    <t xml:space="preserve">HORN BRACKET </t>
  </si>
  <si>
    <t xml:space="preserve">HORN - LOW TONE </t>
  </si>
  <si>
    <t>FRONT FENDER - LH</t>
  </si>
  <si>
    <t xml:space="preserve">FRONT FENDER ATTACHMENT PARTS </t>
  </si>
  <si>
    <t xml:space="preserve">FRONT FENDER BRACE - LH </t>
  </si>
  <si>
    <t xml:space="preserve">FRONT FENDER BRACKET - LH UPPER </t>
  </si>
  <si>
    <t>FRONT HEADLIGHT MOUNTING - LH</t>
  </si>
  <si>
    <t xml:space="preserve">FRONT HEADLIGHT - LH </t>
  </si>
  <si>
    <t>FRONT HEADLIGHT LIFT CYLINDER - LH</t>
  </si>
  <si>
    <t xml:space="preserve">FRONT HEADLIGHT BRACKET - LH </t>
  </si>
  <si>
    <t>FRONT HEADLIGHT LIFT CYLINDER HOSE</t>
  </si>
  <si>
    <t xml:space="preserve">FRONT WHEEL HOUSING LINER - LH </t>
  </si>
  <si>
    <t>FRONT WHEEL HOUSING LINER ATTACHEMENT PART</t>
  </si>
  <si>
    <t>FRONT WHEEL SPOLIER - LH</t>
  </si>
  <si>
    <t>FRONT WHEEL STONE GUARD - LH</t>
  </si>
  <si>
    <t>SUNDRIES</t>
  </si>
  <si>
    <t>TO CARRY OUT PRE/POST DIAGNOSTIC CHECK</t>
  </si>
  <si>
    <t xml:space="preserve">FRONT FENDER TOP COVER - LH </t>
  </si>
  <si>
    <t>FRONT WINDOW CHORME TRIM STRIP - LH OUTER</t>
  </si>
  <si>
    <t>FRONT WINDOW CHORME TRIM STRIP GUIDE - LH</t>
  </si>
  <si>
    <t>SNB 948 P</t>
  </si>
  <si>
    <t>ESTIMATED LABOUR CHARGES FOR ACCIDENT VEHICLE SNB 948 P</t>
  </si>
  <si>
    <t>MATERIAL LIST FOR ACCIDENT VEHICLE REGN NO. SNB 948 P</t>
  </si>
  <si>
    <t>c/f</t>
  </si>
  <si>
    <t xml:space="preserve">                      bl-29/09/21</t>
  </si>
  <si>
    <t>Hi Adrian</t>
  </si>
  <si>
    <t>5 days exclude 1 Sunday</t>
  </si>
  <si>
    <t>Johnny Boo 5 Oct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</si>
</sst>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1">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i/>
      <sz val="11"/>
      <color theme="1"/>
      <name val="Calibri"/>
      <family val="2"/>
      <scheme val="minor"/>
    </font>
    <font>
      <b/>
      <i/>
      <sz val="12"/>
      <color rgb="FFFF0000"/>
      <name val="Calibri"/>
      <family val="2"/>
      <scheme val="minor"/>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1"/>
      <color theme="1"/>
      <name val="Calibri"/>
      <family val="2"/>
      <scheme val="minor"/>
    </font>
    <font>
      <b/>
      <i/>
      <sz val="10"/>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6">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7" fillId="0" borderId="0" xfId="0" applyFont="1" applyAlignment="1">
      <alignment horizontal="right"/>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8" fillId="0" borderId="0" xfId="1" applyFont="1" applyAlignment="1">
      <alignment vertical="center"/>
    </xf>
    <xf numFmtId="164" fontId="29" fillId="0" borderId="0" xfId="1" applyFont="1" applyAlignment="1">
      <alignment horizontal="left" vertical="center"/>
    </xf>
    <xf numFmtId="164" fontId="30" fillId="0" borderId="1" xfId="1" applyFont="1" applyBorder="1" applyAlignment="1">
      <alignment horizontal="center" vertical="center"/>
    </xf>
    <xf numFmtId="164" fontId="31" fillId="0" borderId="0" xfId="1" applyFont="1" applyAlignment="1">
      <alignment vertical="center"/>
    </xf>
    <xf numFmtId="0" fontId="32" fillId="0" borderId="0" xfId="0" applyFont="1"/>
    <xf numFmtId="164" fontId="33" fillId="0" borderId="0" xfId="1" applyFont="1" applyAlignment="1">
      <alignment vertical="center"/>
    </xf>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4" fillId="0" borderId="0" xfId="0" applyFont="1"/>
    <xf numFmtId="0" fontId="35" fillId="0" borderId="0" xfId="0" applyFont="1"/>
    <xf numFmtId="164" fontId="29" fillId="0" borderId="0" xfId="1" applyFont="1" applyAlignment="1">
      <alignment vertical="center"/>
    </xf>
    <xf numFmtId="164" fontId="36" fillId="0" borderId="0" xfId="1" applyFont="1" applyAlignment="1">
      <alignment vertical="center"/>
    </xf>
    <xf numFmtId="164" fontId="36" fillId="0" borderId="0" xfId="1" applyFont="1" applyAlignment="1">
      <alignment horizontal="right" vertical="center"/>
    </xf>
    <xf numFmtId="164" fontId="37" fillId="0" borderId="0" xfId="1" applyFont="1" applyAlignment="1">
      <alignment vertical="center"/>
    </xf>
    <xf numFmtId="164" fontId="38" fillId="0" borderId="0" xfId="1" applyFont="1" applyAlignment="1">
      <alignment horizontal="center"/>
    </xf>
    <xf numFmtId="164" fontId="38" fillId="0" borderId="1" xfId="1" applyFont="1" applyBorder="1" applyAlignment="1">
      <alignment horizontal="center" vertical="center"/>
    </xf>
    <xf numFmtId="164" fontId="27" fillId="0" borderId="0" xfId="1" applyFont="1" applyAlignment="1">
      <alignment vertical="center"/>
    </xf>
    <xf numFmtId="164" fontId="27" fillId="0" borderId="4" xfId="1" applyFont="1" applyBorder="1" applyAlignment="1">
      <alignment horizontal="center" vertical="center"/>
    </xf>
    <xf numFmtId="0" fontId="39" fillId="4" borderId="0" xfId="0" applyFont="1" applyFill="1"/>
    <xf numFmtId="0" fontId="40" fillId="4" borderId="0" xfId="2"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6" zoomScaleNormal="100" workbookViewId="0">
      <selection activeCell="H27" sqref="H27"/>
    </sheetView>
  </sheetViews>
  <sheetFormatPr defaultColWidth="14.6640625" defaultRowHeight="13.2"/>
  <cols>
    <col min="1" max="1" width="25.6640625" style="9" customWidth="1"/>
    <col min="2" max="2" width="5.6640625" style="74"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6" t="s">
        <v>4</v>
      </c>
      <c r="B4" s="75"/>
      <c r="E4" s="12"/>
    </row>
    <row r="5" spans="1:5" s="2" customFormat="1" ht="12" customHeight="1">
      <c r="A5" s="56" t="s">
        <v>15</v>
      </c>
      <c r="B5" s="75"/>
    </row>
    <row r="6" spans="1:5" s="2" customFormat="1" ht="13.5" customHeight="1">
      <c r="A6" s="57" t="s">
        <v>5</v>
      </c>
      <c r="B6" s="75"/>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72</v>
      </c>
    </row>
    <row r="15" spans="1:5" s="2" customFormat="1" ht="15.6" customHeight="1">
      <c r="A15" s="13" t="s">
        <v>3</v>
      </c>
      <c r="B15" s="15" t="s">
        <v>0</v>
      </c>
      <c r="C15" s="4">
        <v>44419</v>
      </c>
    </row>
    <row r="16" spans="1:5" s="2" customFormat="1" ht="15.6" customHeight="1">
      <c r="A16" s="13" t="s">
        <v>1</v>
      </c>
      <c r="B16" s="15" t="s">
        <v>0</v>
      </c>
      <c r="C16" s="46">
        <v>39011</v>
      </c>
    </row>
    <row r="17" spans="1:5" s="2" customFormat="1" ht="14.1" customHeight="1">
      <c r="A17" s="1"/>
      <c r="B17" s="76"/>
    </row>
    <row r="18" spans="1:5" s="2" customFormat="1" ht="19.5" customHeight="1">
      <c r="A18" s="53" t="s">
        <v>73</v>
      </c>
      <c r="B18" s="20"/>
    </row>
    <row r="19" spans="1:5" s="2" customFormat="1" ht="19.5" customHeight="1">
      <c r="A19" s="13"/>
      <c r="B19" s="15"/>
    </row>
    <row r="20" spans="1:5" s="2" customFormat="1" ht="15.75" customHeight="1">
      <c r="A20" s="53" t="s">
        <v>68</v>
      </c>
      <c r="B20" s="15"/>
      <c r="C20" s="6"/>
      <c r="D20"/>
    </row>
    <row r="21" spans="1:5" s="17" customFormat="1" ht="18.75" customHeight="1">
      <c r="A21" s="1" t="s">
        <v>69</v>
      </c>
      <c r="B21" s="16"/>
      <c r="C21" s="16"/>
      <c r="D21" s="104" t="s">
        <v>129</v>
      </c>
      <c r="E21" s="105"/>
    </row>
    <row r="22" spans="1:5" s="17" customFormat="1" ht="14.1" customHeight="1">
      <c r="A22" s="1" t="s">
        <v>70</v>
      </c>
      <c r="D22" s="104" t="s">
        <v>130</v>
      </c>
      <c r="E22" s="105"/>
    </row>
    <row r="23" spans="1:5" s="17" customFormat="1" ht="15.6" customHeight="1">
      <c r="A23" s="1" t="s">
        <v>71</v>
      </c>
      <c r="D23" s="104" t="s">
        <v>131</v>
      </c>
      <c r="E23" s="105"/>
    </row>
    <row r="24" spans="1:5" s="17" customFormat="1" ht="15.6" customHeight="1">
      <c r="A24" s="79" t="s">
        <v>58</v>
      </c>
      <c r="B24" s="80"/>
      <c r="C24" s="80"/>
      <c r="D24"/>
    </row>
    <row r="25" spans="1:5" s="17" customFormat="1" ht="15.6" customHeight="1">
      <c r="A25" s="81" t="s">
        <v>60</v>
      </c>
      <c r="B25" s="82"/>
      <c r="C25" s="82"/>
      <c r="D25"/>
    </row>
    <row r="26" spans="1:5" s="2" customFormat="1" ht="14.1" customHeight="1">
      <c r="A26" s="50"/>
      <c r="B26" s="76"/>
      <c r="C26" s="49"/>
    </row>
    <row r="27" spans="1:5" s="2" customFormat="1" ht="14.1" customHeight="1">
      <c r="A27" s="18"/>
      <c r="B27" s="76"/>
      <c r="C27" s="1"/>
    </row>
    <row r="28" spans="1:5" s="2" customFormat="1" ht="15.6" customHeight="1">
      <c r="A28" s="13" t="s">
        <v>16</v>
      </c>
      <c r="B28" s="15" t="s">
        <v>0</v>
      </c>
      <c r="C28" s="1" t="s">
        <v>74</v>
      </c>
    </row>
    <row r="29" spans="1:5" s="2" customFormat="1" ht="15.6" customHeight="1">
      <c r="A29" s="13" t="s">
        <v>17</v>
      </c>
      <c r="B29" s="15" t="s">
        <v>0</v>
      </c>
      <c r="C29" s="1" t="s">
        <v>75</v>
      </c>
    </row>
    <row r="30" spans="1:5" s="49" customFormat="1" ht="15.6" customHeight="1">
      <c r="A30" s="51"/>
      <c r="B30" s="15"/>
      <c r="C30" s="1" t="s">
        <v>76</v>
      </c>
    </row>
    <row r="31" spans="1:5" s="2" customFormat="1" ht="15.6" customHeight="1">
      <c r="A31" s="13"/>
      <c r="B31" s="15"/>
      <c r="C31" s="1" t="s">
        <v>77</v>
      </c>
    </row>
    <row r="32" spans="1:5" s="2" customFormat="1" ht="15.6" customHeight="1">
      <c r="A32" s="13" t="s">
        <v>18</v>
      </c>
      <c r="B32" s="15" t="s">
        <v>0</v>
      </c>
      <c r="C32" s="1" t="s">
        <v>78</v>
      </c>
    </row>
    <row r="33" spans="1:3" s="2" customFormat="1" ht="15.6" customHeight="1">
      <c r="A33" s="13" t="s">
        <v>19</v>
      </c>
      <c r="B33" s="15" t="s">
        <v>0</v>
      </c>
      <c r="C33" s="1" t="s">
        <v>66</v>
      </c>
    </row>
    <row r="34" spans="1:3" s="2" customFormat="1">
      <c r="A34" s="13" t="s">
        <v>20</v>
      </c>
      <c r="B34" s="15" t="s">
        <v>0</v>
      </c>
      <c r="C34" s="7">
        <v>7210058622</v>
      </c>
    </row>
    <row r="35" spans="1:3" s="2" customFormat="1" ht="21.75" customHeight="1">
      <c r="A35" s="13" t="s">
        <v>21</v>
      </c>
      <c r="B35" s="15" t="s">
        <v>0</v>
      </c>
      <c r="C35" s="53" t="s">
        <v>124</v>
      </c>
    </row>
    <row r="36" spans="1:3" s="2" customFormat="1">
      <c r="A36" s="13" t="s">
        <v>22</v>
      </c>
      <c r="B36" s="15" t="s">
        <v>0</v>
      </c>
      <c r="C36" s="1" t="s">
        <v>79</v>
      </c>
    </row>
    <row r="37" spans="1:3" s="2" customFormat="1" ht="15.6" customHeight="1">
      <c r="A37" s="21" t="s">
        <v>23</v>
      </c>
      <c r="B37" s="22" t="s">
        <v>0</v>
      </c>
      <c r="C37" s="8">
        <v>44357</v>
      </c>
    </row>
    <row r="38" spans="1:3" s="2" customFormat="1" ht="15.6" customHeight="1">
      <c r="A38" s="13" t="s">
        <v>24</v>
      </c>
      <c r="B38" s="15" t="s">
        <v>0</v>
      </c>
      <c r="C38" s="7" t="s">
        <v>80</v>
      </c>
    </row>
    <row r="39" spans="1:3" s="2" customFormat="1" ht="15.6" customHeight="1">
      <c r="A39" s="13" t="s">
        <v>25</v>
      </c>
      <c r="B39" s="15" t="s">
        <v>0</v>
      </c>
      <c r="C39" s="7" t="s">
        <v>81</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44418</v>
      </c>
    </row>
    <row r="44" spans="1:3" s="2" customFormat="1" ht="15.6" customHeight="1">
      <c r="A44" s="13" t="s">
        <v>30</v>
      </c>
      <c r="B44" s="15" t="s">
        <v>0</v>
      </c>
      <c r="C44" s="4" t="s">
        <v>82</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9"/>
  <sheetViews>
    <sheetView topLeftCell="A13" zoomScaleNormal="100" zoomScaleSheetLayoutView="115" workbookViewId="0">
      <selection activeCell="E13"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7"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8"/>
    </row>
    <row r="5" spans="1:5" s="2" customFormat="1" ht="10.5" customHeight="1">
      <c r="A5" s="23" t="s">
        <v>15</v>
      </c>
      <c r="B5" s="1"/>
      <c r="D5" s="29"/>
      <c r="E5" s="97"/>
    </row>
    <row r="6" spans="1:5" s="2" customFormat="1" ht="13.5" customHeight="1">
      <c r="A6" s="24" t="s">
        <v>5</v>
      </c>
      <c r="B6" s="1"/>
      <c r="D6" s="29"/>
      <c r="E6" s="97"/>
    </row>
    <row r="7" spans="1:5" s="2" customFormat="1" ht="15" customHeight="1">
      <c r="A7" s="1"/>
      <c r="B7" s="1"/>
      <c r="D7" s="29"/>
      <c r="E7" s="97"/>
    </row>
    <row r="8" spans="1:5" s="25" customFormat="1" ht="15.6">
      <c r="A8" s="45" t="s">
        <v>125</v>
      </c>
      <c r="D8" s="30"/>
      <c r="E8" s="99"/>
    </row>
    <row r="10" spans="1:5" ht="23.1" customHeight="1">
      <c r="D10" s="70" t="s">
        <v>34</v>
      </c>
      <c r="E10" s="100" t="s">
        <v>36</v>
      </c>
    </row>
    <row r="11" spans="1:5" ht="23.1" customHeight="1">
      <c r="A11" s="58" t="s">
        <v>32</v>
      </c>
      <c r="B11" s="58" t="s">
        <v>33</v>
      </c>
      <c r="C11" s="58"/>
      <c r="D11" s="31" t="s">
        <v>35</v>
      </c>
      <c r="E11" s="101" t="s">
        <v>37</v>
      </c>
    </row>
    <row r="14" spans="1:5" ht="52.8">
      <c r="A14" s="26">
        <v>1</v>
      </c>
      <c r="B14" s="54" t="s">
        <v>83</v>
      </c>
      <c r="C14" s="26" t="s">
        <v>32</v>
      </c>
      <c r="D14" s="27">
        <v>480</v>
      </c>
      <c r="E14" s="102">
        <v>480</v>
      </c>
    </row>
    <row r="15" spans="1:5" ht="15.6">
      <c r="B15" s="32"/>
      <c r="E15" s="102"/>
    </row>
    <row r="16" spans="1:5" ht="26.4">
      <c r="A16" s="26">
        <v>2</v>
      </c>
      <c r="B16" s="54" t="s">
        <v>84</v>
      </c>
      <c r="C16" s="26" t="s">
        <v>32</v>
      </c>
      <c r="D16" s="27">
        <v>400</v>
      </c>
      <c r="E16" s="102">
        <v>250</v>
      </c>
    </row>
    <row r="17" spans="1:5" ht="15.6">
      <c r="B17" s="32"/>
      <c r="E17" s="102"/>
    </row>
    <row r="18" spans="1:5" ht="52.8">
      <c r="A18" s="26">
        <v>3</v>
      </c>
      <c r="B18" s="54" t="s">
        <v>85</v>
      </c>
      <c r="C18" s="26" t="s">
        <v>32</v>
      </c>
      <c r="D18" s="27">
        <v>280</v>
      </c>
      <c r="E18" s="102">
        <v>280</v>
      </c>
    </row>
    <row r="19" spans="1:5" ht="15.6">
      <c r="B19" s="47"/>
      <c r="E19" s="102"/>
    </row>
    <row r="20" spans="1:5" ht="52.8">
      <c r="A20" s="26">
        <v>4</v>
      </c>
      <c r="B20" s="54" t="s">
        <v>86</v>
      </c>
      <c r="C20" s="26"/>
      <c r="D20" s="27">
        <v>2400</v>
      </c>
      <c r="E20" s="102">
        <v>1000</v>
      </c>
    </row>
    <row r="21" spans="1:5" ht="15.6">
      <c r="A21" s="26"/>
      <c r="B21" s="48"/>
      <c r="C21" s="26"/>
      <c r="E21" s="102"/>
    </row>
    <row r="22" spans="1:5" ht="26.4">
      <c r="A22" s="26">
        <v>5</v>
      </c>
      <c r="B22" s="54" t="s">
        <v>87</v>
      </c>
      <c r="C22" s="26"/>
      <c r="D22" s="27">
        <v>4000</v>
      </c>
      <c r="E22" s="102">
        <v>1650</v>
      </c>
    </row>
    <row r="23" spans="1:5" ht="15.6">
      <c r="A23" s="26"/>
      <c r="B23" s="52"/>
      <c r="C23" s="26"/>
      <c r="E23" s="102"/>
    </row>
    <row r="24" spans="1:5" ht="15.6">
      <c r="A24" s="26">
        <v>6</v>
      </c>
      <c r="B24" s="54" t="s">
        <v>120</v>
      </c>
      <c r="C24" s="26" t="s">
        <v>32</v>
      </c>
      <c r="D24" s="27">
        <v>384</v>
      </c>
      <c r="E24" s="102">
        <v>192</v>
      </c>
    </row>
    <row r="25" spans="1:5">
      <c r="A25" s="26"/>
      <c r="B25" s="54"/>
      <c r="C25" s="26"/>
    </row>
    <row r="26" spans="1:5" ht="23.1" customHeight="1" thickBot="1">
      <c r="A26" s="26"/>
      <c r="B26" s="61" t="s">
        <v>38</v>
      </c>
      <c r="C26" s="34" t="s">
        <v>0</v>
      </c>
      <c r="D26" s="39">
        <f>SUM(D14:D25)</f>
        <v>7944</v>
      </c>
      <c r="E26" s="103">
        <f>SUM(E14:E25)</f>
        <v>3852</v>
      </c>
    </row>
    <row r="27" spans="1:5" ht="13.8" thickTop="1">
      <c r="B27" s="32"/>
      <c r="D27" s="33"/>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19" zoomScaleNormal="100" workbookViewId="0">
      <selection activeCell="E19"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5" customWidth="1"/>
    <col min="6" max="16384" width="14.6640625" style="9"/>
  </cols>
  <sheetData>
    <row r="1" spans="1:5">
      <c r="C1" s="10"/>
      <c r="D1" s="28"/>
    </row>
    <row r="2" spans="1:5">
      <c r="C2" s="10"/>
      <c r="D2" s="28"/>
    </row>
    <row r="3" spans="1:5">
      <c r="C3" s="10"/>
      <c r="D3" s="28"/>
    </row>
    <row r="4" spans="1:5" s="49" customFormat="1" ht="13.5" customHeight="1">
      <c r="A4" s="56" t="s">
        <v>4</v>
      </c>
      <c r="B4" s="1"/>
      <c r="D4" s="29"/>
      <c r="E4" s="85"/>
    </row>
    <row r="5" spans="1:5" s="49" customFormat="1" ht="10.5" customHeight="1">
      <c r="A5" s="56" t="s">
        <v>15</v>
      </c>
      <c r="B5" s="1"/>
      <c r="D5" s="29"/>
      <c r="E5" s="85"/>
    </row>
    <row r="6" spans="1:5" s="49" customFormat="1" ht="13.5" customHeight="1">
      <c r="A6" s="57" t="s">
        <v>5</v>
      </c>
      <c r="B6" s="1"/>
      <c r="D6" s="29"/>
      <c r="E6" s="85"/>
    </row>
    <row r="7" spans="1:5" s="49" customFormat="1" ht="15" customHeight="1">
      <c r="A7" s="1"/>
      <c r="B7" s="1"/>
      <c r="D7" s="29"/>
      <c r="E7" s="85"/>
    </row>
    <row r="8" spans="1:5" s="25" customFormat="1" ht="23.1" customHeight="1">
      <c r="A8" s="71" t="s">
        <v>126</v>
      </c>
      <c r="D8" s="30"/>
      <c r="E8" s="96"/>
    </row>
    <row r="10" spans="1:5" ht="23.1" customHeight="1">
      <c r="A10" s="59"/>
      <c r="B10" s="59"/>
      <c r="C10" s="59"/>
      <c r="D10" s="83" t="s">
        <v>41</v>
      </c>
      <c r="E10" s="83"/>
    </row>
    <row r="11" spans="1:5" ht="23.1" customHeight="1">
      <c r="A11" s="68" t="s">
        <v>32</v>
      </c>
      <c r="B11" s="68" t="s">
        <v>40</v>
      </c>
      <c r="C11" s="69" t="s">
        <v>39</v>
      </c>
      <c r="D11" s="69" t="s">
        <v>42</v>
      </c>
      <c r="E11" s="87" t="s">
        <v>43</v>
      </c>
    </row>
    <row r="12" spans="1:5" ht="15" customHeight="1"/>
    <row r="13" spans="1:5" ht="23.1" customHeight="1">
      <c r="A13" s="26">
        <v>1</v>
      </c>
      <c r="B13" s="55" t="s">
        <v>59</v>
      </c>
      <c r="C13" s="26">
        <v>1</v>
      </c>
      <c r="D13" s="27">
        <v>2832</v>
      </c>
      <c r="E13" s="90">
        <v>2265.6</v>
      </c>
    </row>
    <row r="14" spans="1:5" ht="23.1" customHeight="1">
      <c r="A14" s="26">
        <v>2</v>
      </c>
      <c r="B14" s="55" t="s">
        <v>61</v>
      </c>
      <c r="C14" s="26">
        <v>1</v>
      </c>
      <c r="D14" s="27">
        <v>650</v>
      </c>
      <c r="E14" s="89"/>
    </row>
    <row r="15" spans="1:5" ht="23.1" customHeight="1">
      <c r="A15" s="26">
        <v>3</v>
      </c>
      <c r="B15" s="55" t="s">
        <v>90</v>
      </c>
      <c r="C15" s="26">
        <v>1</v>
      </c>
      <c r="D15" s="27">
        <v>222</v>
      </c>
      <c r="E15" s="90"/>
    </row>
    <row r="16" spans="1:5" ht="23.1" customHeight="1">
      <c r="A16" s="26">
        <v>4</v>
      </c>
      <c r="B16" s="55" t="s">
        <v>88</v>
      </c>
      <c r="C16" s="26">
        <v>1</v>
      </c>
      <c r="D16" s="27">
        <v>39</v>
      </c>
      <c r="E16" s="90">
        <v>31.2</v>
      </c>
    </row>
    <row r="17" spans="1:5" s="38" customFormat="1" ht="23.1" customHeight="1">
      <c r="A17" s="26">
        <v>5</v>
      </c>
      <c r="B17" s="55" t="s">
        <v>89</v>
      </c>
      <c r="C17" s="36">
        <v>1</v>
      </c>
      <c r="D17" s="27">
        <v>111</v>
      </c>
      <c r="E17" s="90"/>
    </row>
    <row r="18" spans="1:5" s="38" customFormat="1" ht="23.1" customHeight="1">
      <c r="A18" s="26">
        <v>6</v>
      </c>
      <c r="B18" s="55" t="s">
        <v>91</v>
      </c>
      <c r="C18" s="36">
        <v>1</v>
      </c>
      <c r="D18" s="27">
        <v>210</v>
      </c>
      <c r="E18" s="90"/>
    </row>
    <row r="19" spans="1:5" s="38" customFormat="1" ht="23.1" customHeight="1">
      <c r="A19" s="26">
        <v>7</v>
      </c>
      <c r="B19" s="55" t="s">
        <v>92</v>
      </c>
      <c r="C19" s="36">
        <v>1</v>
      </c>
      <c r="D19" s="27">
        <v>434</v>
      </c>
      <c r="E19" s="90">
        <v>346.8</v>
      </c>
    </row>
    <row r="20" spans="1:5" s="38" customFormat="1" ht="23.1" customHeight="1">
      <c r="A20" s="26">
        <v>8</v>
      </c>
      <c r="B20" s="55" t="s">
        <v>93</v>
      </c>
      <c r="C20" s="36">
        <v>2</v>
      </c>
      <c r="D20" s="27">
        <v>50</v>
      </c>
      <c r="E20" s="90"/>
    </row>
    <row r="21" spans="1:5" s="38" customFormat="1" ht="23.1" customHeight="1">
      <c r="A21" s="26">
        <v>9</v>
      </c>
      <c r="B21" s="55" t="s">
        <v>94</v>
      </c>
      <c r="C21" s="36">
        <v>1</v>
      </c>
      <c r="D21" s="27">
        <v>226</v>
      </c>
      <c r="E21" s="90">
        <v>180.4</v>
      </c>
    </row>
    <row r="22" spans="1:5" s="38" customFormat="1" ht="23.1" customHeight="1">
      <c r="A22" s="26">
        <v>10</v>
      </c>
      <c r="B22" s="55" t="s">
        <v>95</v>
      </c>
      <c r="C22" s="36">
        <v>1</v>
      </c>
      <c r="D22" s="27">
        <v>1012</v>
      </c>
      <c r="E22" s="90"/>
    </row>
    <row r="23" spans="1:5" s="38" customFormat="1" ht="23.1" customHeight="1">
      <c r="A23" s="26">
        <v>11</v>
      </c>
      <c r="B23" s="55" t="s">
        <v>96</v>
      </c>
      <c r="C23" s="36">
        <v>6</v>
      </c>
      <c r="D23" s="27">
        <v>5</v>
      </c>
      <c r="E23" s="90"/>
    </row>
    <row r="24" spans="1:5" s="38" customFormat="1" ht="23.1" customHeight="1">
      <c r="A24" s="26">
        <v>12</v>
      </c>
      <c r="B24" s="55" t="s">
        <v>97</v>
      </c>
      <c r="C24" s="36">
        <v>2</v>
      </c>
      <c r="D24" s="27">
        <v>59</v>
      </c>
      <c r="E24" s="90"/>
    </row>
    <row r="25" spans="1:5" s="38" customFormat="1" ht="23.1" customHeight="1">
      <c r="A25" s="26">
        <v>13</v>
      </c>
      <c r="B25" s="55" t="s">
        <v>98</v>
      </c>
      <c r="C25" s="36">
        <v>1</v>
      </c>
      <c r="D25" s="77">
        <v>54</v>
      </c>
      <c r="E25" s="90">
        <v>43.2</v>
      </c>
    </row>
    <row r="26" spans="1:5" s="38" customFormat="1" ht="23.1" customHeight="1">
      <c r="A26" s="26">
        <v>14</v>
      </c>
      <c r="B26" s="55" t="s">
        <v>99</v>
      </c>
      <c r="C26" s="36">
        <v>1</v>
      </c>
      <c r="D26" s="27">
        <v>44</v>
      </c>
      <c r="E26" s="90">
        <v>35.119999999999997</v>
      </c>
    </row>
    <row r="27" spans="1:5" s="38" customFormat="1" ht="23.1" customHeight="1">
      <c r="A27" s="26">
        <v>15</v>
      </c>
      <c r="B27" s="55" t="s">
        <v>100</v>
      </c>
      <c r="C27" s="36">
        <v>1</v>
      </c>
      <c r="D27" s="27">
        <v>126</v>
      </c>
      <c r="E27" s="90"/>
    </row>
    <row r="28" spans="1:5" s="38" customFormat="1" ht="23.1" customHeight="1">
      <c r="A28" s="26">
        <v>16</v>
      </c>
      <c r="B28" s="55" t="s">
        <v>101</v>
      </c>
      <c r="C28" s="36">
        <v>1</v>
      </c>
      <c r="D28" s="27" t="s">
        <v>102</v>
      </c>
      <c r="E28" s="90"/>
    </row>
    <row r="29" spans="1:5" s="38" customFormat="1" ht="23.1" customHeight="1">
      <c r="A29" s="26">
        <v>17</v>
      </c>
      <c r="B29" s="55" t="s">
        <v>103</v>
      </c>
      <c r="C29" s="36">
        <v>4</v>
      </c>
      <c r="D29" s="27">
        <v>14</v>
      </c>
      <c r="E29" s="90"/>
    </row>
    <row r="30" spans="1:5" s="38" customFormat="1" ht="23.1" customHeight="1">
      <c r="A30" s="26">
        <v>18</v>
      </c>
      <c r="B30" s="55" t="s">
        <v>105</v>
      </c>
      <c r="C30" s="36">
        <v>1</v>
      </c>
      <c r="D30" s="27">
        <v>216</v>
      </c>
      <c r="E30" s="90"/>
    </row>
    <row r="31" spans="1:5" s="38" customFormat="1" ht="23.1" customHeight="1">
      <c r="A31" s="26">
        <v>19</v>
      </c>
      <c r="B31" s="55" t="s">
        <v>104</v>
      </c>
      <c r="C31" s="36">
        <v>1</v>
      </c>
      <c r="D31" s="27">
        <v>47</v>
      </c>
      <c r="E31" s="90"/>
    </row>
    <row r="32" spans="1:5" s="38" customFormat="1" ht="23.1" customHeight="1">
      <c r="A32" s="26">
        <v>20</v>
      </c>
      <c r="B32" s="55" t="s">
        <v>106</v>
      </c>
      <c r="C32" s="36">
        <v>1</v>
      </c>
      <c r="D32" s="27">
        <v>1468</v>
      </c>
      <c r="E32" s="90">
        <v>1174.4000000000001</v>
      </c>
    </row>
    <row r="33" spans="1:6" s="38" customFormat="1" ht="9.9" customHeight="1">
      <c r="A33" s="26"/>
      <c r="B33" s="55"/>
      <c r="C33" s="36"/>
      <c r="D33" s="37"/>
      <c r="E33" s="89"/>
    </row>
    <row r="34" spans="1:6" s="64" customFormat="1" ht="23.1" customHeight="1" thickBot="1">
      <c r="A34" s="60"/>
      <c r="B34" s="61" t="s">
        <v>62</v>
      </c>
      <c r="C34" s="62" t="s">
        <v>0</v>
      </c>
      <c r="D34" s="67">
        <f>SUM(D13:D32)</f>
        <v>7819</v>
      </c>
      <c r="E34" s="93">
        <f>SUM(E13:E32)</f>
        <v>4076.72</v>
      </c>
    </row>
    <row r="35" spans="1:6" s="64" customFormat="1" ht="9.9" customHeight="1" thickTop="1">
      <c r="A35" s="65"/>
      <c r="B35" s="61"/>
      <c r="C35" s="62"/>
      <c r="D35" s="66"/>
      <c r="E35" s="94"/>
    </row>
    <row r="36" spans="1:6">
      <c r="A36" s="35"/>
      <c r="B36" s="40" t="s">
        <v>67</v>
      </c>
      <c r="C36" s="40"/>
      <c r="D36" s="47"/>
      <c r="E36" s="95"/>
      <c r="F36" s="27"/>
    </row>
    <row r="37" spans="1:6">
      <c r="A37" s="35"/>
      <c r="B37" s="40" t="s">
        <v>64</v>
      </c>
      <c r="C37" s="40"/>
      <c r="D37" s="47"/>
      <c r="E37" s="95"/>
      <c r="F37" s="27"/>
    </row>
    <row r="38" spans="1:6">
      <c r="B38" s="40" t="s">
        <v>65</v>
      </c>
      <c r="C38" s="40"/>
      <c r="D38" s="47"/>
      <c r="E38" s="95"/>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5"/>
  <sheetViews>
    <sheetView topLeftCell="A23" zoomScaleNormal="100" zoomScaleSheetLayoutView="100" workbookViewId="0">
      <selection activeCell="J37" sqref="J37"/>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5" customWidth="1"/>
    <col min="6" max="16384" width="14.6640625" style="9"/>
  </cols>
  <sheetData>
    <row r="1" spans="1:5">
      <c r="C1" s="10"/>
      <c r="D1" s="28"/>
    </row>
    <row r="2" spans="1:5">
      <c r="C2" s="10"/>
      <c r="D2" s="28"/>
    </row>
    <row r="3" spans="1:5">
      <c r="C3" s="10"/>
      <c r="D3" s="28"/>
    </row>
    <row r="4" spans="1:5" s="49" customFormat="1" ht="13.5" customHeight="1">
      <c r="A4" s="56" t="s">
        <v>4</v>
      </c>
      <c r="B4" s="1"/>
      <c r="D4" s="29"/>
      <c r="E4" s="85"/>
    </row>
    <row r="5" spans="1:5" s="49" customFormat="1" ht="10.5" customHeight="1">
      <c r="A5" s="56" t="s">
        <v>15</v>
      </c>
      <c r="B5" s="1"/>
      <c r="D5" s="29"/>
      <c r="E5" s="85"/>
    </row>
    <row r="6" spans="1:5" s="49" customFormat="1" ht="13.5" customHeight="1">
      <c r="A6" s="57" t="s">
        <v>5</v>
      </c>
      <c r="B6" s="1"/>
      <c r="D6" s="29"/>
      <c r="E6" s="85"/>
    </row>
    <row r="7" spans="1:5" s="49" customFormat="1" ht="15" customHeight="1">
      <c r="A7" s="1"/>
      <c r="B7" s="1"/>
      <c r="D7" s="29"/>
      <c r="E7" s="85"/>
    </row>
    <row r="8" spans="1:5" s="73" customFormat="1" ht="23.1" customHeight="1">
      <c r="A8" s="71" t="s">
        <v>126</v>
      </c>
      <c r="D8" s="72"/>
      <c r="E8" s="86"/>
    </row>
    <row r="10" spans="1:5" ht="23.1" customHeight="1">
      <c r="A10" s="59"/>
      <c r="B10" s="59"/>
      <c r="C10" s="59"/>
      <c r="D10" s="83" t="s">
        <v>41</v>
      </c>
      <c r="E10" s="83"/>
    </row>
    <row r="11" spans="1:5" ht="23.1" customHeight="1">
      <c r="A11" s="68" t="s">
        <v>32</v>
      </c>
      <c r="B11" s="68" t="s">
        <v>40</v>
      </c>
      <c r="C11" s="69" t="s">
        <v>39</v>
      </c>
      <c r="D11" s="69" t="s">
        <v>42</v>
      </c>
      <c r="E11" s="87" t="s">
        <v>43</v>
      </c>
    </row>
    <row r="12" spans="1:5" ht="15" customHeight="1">
      <c r="B12" s="78" t="s">
        <v>127</v>
      </c>
      <c r="E12" s="88">
        <v>4076.72</v>
      </c>
    </row>
    <row r="13" spans="1:5" ht="23.1" customHeight="1">
      <c r="A13" s="26">
        <v>21</v>
      </c>
      <c r="B13" s="55" t="s">
        <v>107</v>
      </c>
      <c r="C13" s="26">
        <v>1</v>
      </c>
      <c r="D13" s="27">
        <v>42</v>
      </c>
      <c r="E13" s="89"/>
    </row>
    <row r="14" spans="1:5" ht="23.1" customHeight="1">
      <c r="A14" s="26">
        <v>22</v>
      </c>
      <c r="B14" s="55" t="s">
        <v>108</v>
      </c>
      <c r="C14" s="26">
        <v>1</v>
      </c>
      <c r="D14" s="27">
        <v>118</v>
      </c>
      <c r="E14" s="89"/>
    </row>
    <row r="15" spans="1:5" ht="23.1" customHeight="1">
      <c r="A15" s="26">
        <v>23</v>
      </c>
      <c r="B15" s="55" t="s">
        <v>109</v>
      </c>
      <c r="C15" s="26">
        <v>1</v>
      </c>
      <c r="D15" s="27">
        <v>44</v>
      </c>
      <c r="E15" s="89"/>
    </row>
    <row r="16" spans="1:5" ht="23.1" customHeight="1">
      <c r="A16" s="26">
        <v>24</v>
      </c>
      <c r="B16" s="55" t="s">
        <v>110</v>
      </c>
      <c r="C16" s="26">
        <v>1</v>
      </c>
      <c r="D16" s="27">
        <v>118</v>
      </c>
      <c r="E16" s="90"/>
    </row>
    <row r="17" spans="1:5" s="38" customFormat="1" ht="23.1" customHeight="1">
      <c r="A17" s="26">
        <v>25</v>
      </c>
      <c r="B17" s="55" t="s">
        <v>111</v>
      </c>
      <c r="C17" s="36">
        <v>1</v>
      </c>
      <c r="D17" s="27">
        <v>8624</v>
      </c>
      <c r="E17" s="90">
        <v>6899.2</v>
      </c>
    </row>
    <row r="18" spans="1:5" s="38" customFormat="1" ht="23.1" customHeight="1">
      <c r="A18" s="26">
        <v>26</v>
      </c>
      <c r="B18" s="55" t="s">
        <v>112</v>
      </c>
      <c r="C18" s="36">
        <v>1</v>
      </c>
      <c r="D18" s="27">
        <v>198</v>
      </c>
      <c r="E18" s="90">
        <v>158.4</v>
      </c>
    </row>
    <row r="19" spans="1:5" s="38" customFormat="1" ht="23.1" customHeight="1">
      <c r="A19" s="26">
        <v>27</v>
      </c>
      <c r="B19" s="55" t="s">
        <v>113</v>
      </c>
      <c r="C19" s="36">
        <v>1</v>
      </c>
      <c r="D19" s="27">
        <v>6</v>
      </c>
      <c r="E19" s="90"/>
    </row>
    <row r="20" spans="1:5" s="38" customFormat="1" ht="23.1" customHeight="1">
      <c r="A20" s="26">
        <v>28</v>
      </c>
      <c r="B20" s="55" t="s">
        <v>114</v>
      </c>
      <c r="C20" s="36">
        <v>1</v>
      </c>
      <c r="D20" s="27">
        <v>182</v>
      </c>
      <c r="E20" s="90"/>
    </row>
    <row r="21" spans="1:5" s="38" customFormat="1" ht="23.1" customHeight="1">
      <c r="A21" s="26">
        <v>29</v>
      </c>
      <c r="B21" s="55" t="s">
        <v>121</v>
      </c>
      <c r="C21" s="36">
        <v>1</v>
      </c>
      <c r="D21" s="27">
        <v>36</v>
      </c>
      <c r="E21" s="90"/>
    </row>
    <row r="22" spans="1:5" s="38" customFormat="1" ht="23.1" customHeight="1">
      <c r="A22" s="26">
        <v>30</v>
      </c>
      <c r="B22" s="55" t="s">
        <v>115</v>
      </c>
      <c r="C22" s="36">
        <v>1</v>
      </c>
      <c r="D22" s="27">
        <v>275</v>
      </c>
      <c r="E22" s="90"/>
    </row>
    <row r="23" spans="1:5" s="38" customFormat="1" ht="23.1" customHeight="1">
      <c r="A23" s="26">
        <v>31</v>
      </c>
      <c r="B23" s="55" t="s">
        <v>116</v>
      </c>
      <c r="C23" s="36">
        <v>1</v>
      </c>
      <c r="D23" s="27">
        <v>71</v>
      </c>
      <c r="E23" s="90"/>
    </row>
    <row r="24" spans="1:5" s="38" customFormat="1" ht="23.1" customHeight="1">
      <c r="A24" s="26">
        <v>32</v>
      </c>
      <c r="B24" s="55" t="s">
        <v>117</v>
      </c>
      <c r="C24" s="36">
        <v>1</v>
      </c>
      <c r="D24" s="27">
        <v>166</v>
      </c>
      <c r="E24" s="90"/>
    </row>
    <row r="25" spans="1:5" s="38" customFormat="1" ht="23.1" customHeight="1">
      <c r="A25" s="26">
        <v>33</v>
      </c>
      <c r="B25" s="55" t="s">
        <v>118</v>
      </c>
      <c r="C25" s="36">
        <v>1</v>
      </c>
      <c r="D25" s="77">
        <v>51</v>
      </c>
      <c r="E25" s="90"/>
    </row>
    <row r="26" spans="1:5" s="38" customFormat="1" ht="23.1" customHeight="1">
      <c r="A26" s="26">
        <v>34</v>
      </c>
      <c r="B26" s="55" t="s">
        <v>122</v>
      </c>
      <c r="C26" s="36">
        <v>1</v>
      </c>
      <c r="D26" s="27">
        <v>200</v>
      </c>
      <c r="E26" s="90"/>
    </row>
    <row r="27" spans="1:5" s="38" customFormat="1" ht="23.1" customHeight="1">
      <c r="A27" s="26">
        <v>35</v>
      </c>
      <c r="B27" s="55" t="s">
        <v>123</v>
      </c>
      <c r="C27" s="36">
        <v>1</v>
      </c>
      <c r="D27" s="27">
        <v>257</v>
      </c>
      <c r="E27" s="90"/>
    </row>
    <row r="28" spans="1:5" s="38" customFormat="1" ht="23.1" customHeight="1">
      <c r="A28" s="26">
        <v>36</v>
      </c>
      <c r="B28" s="55" t="s">
        <v>119</v>
      </c>
      <c r="C28" s="36"/>
      <c r="D28" s="27">
        <v>350</v>
      </c>
      <c r="E28" s="90">
        <v>98.56</v>
      </c>
    </row>
    <row r="29" spans="1:5" s="38" customFormat="1" ht="9.9" customHeight="1">
      <c r="A29" s="26"/>
      <c r="B29" s="55"/>
      <c r="C29" s="36"/>
      <c r="D29" s="37"/>
      <c r="E29" s="90"/>
    </row>
    <row r="30" spans="1:5" s="64" customFormat="1" ht="23.1" customHeight="1">
      <c r="A30" s="60"/>
      <c r="B30" s="61" t="s">
        <v>44</v>
      </c>
      <c r="C30" s="62" t="s">
        <v>0</v>
      </c>
      <c r="D30" s="63">
        <f>SUM(D13:D28,'MAT 1'!D34)</f>
        <v>18557</v>
      </c>
      <c r="E30" s="91">
        <f>SUM(E13:E28,'MAT 1'!E34)</f>
        <v>11232.88</v>
      </c>
    </row>
    <row r="31" spans="1:5" s="64" customFormat="1" ht="23.1" customHeight="1">
      <c r="A31" s="65"/>
      <c r="B31" s="61" t="s">
        <v>38</v>
      </c>
      <c r="C31" s="62" t="s">
        <v>0</v>
      </c>
      <c r="D31" s="66">
        <f>LAB!D26</f>
        <v>7944</v>
      </c>
      <c r="E31" s="92">
        <f>LAB!E26</f>
        <v>3852</v>
      </c>
    </row>
    <row r="32" spans="1:5" s="64" customFormat="1" ht="23.1" customHeight="1" thickBot="1">
      <c r="A32" s="65"/>
      <c r="B32" s="61" t="s">
        <v>45</v>
      </c>
      <c r="C32" s="62" t="s">
        <v>0</v>
      </c>
      <c r="D32" s="67">
        <f>SUM(D30:D31)</f>
        <v>26501</v>
      </c>
      <c r="E32" s="93">
        <f>SUM(E30:E31)</f>
        <v>15084.88</v>
      </c>
    </row>
    <row r="33" spans="1:6" s="64" customFormat="1" ht="9.9" customHeight="1" thickTop="1">
      <c r="A33" s="65"/>
      <c r="B33" s="61"/>
      <c r="C33" s="62"/>
      <c r="D33" s="66"/>
      <c r="E33" s="94"/>
    </row>
    <row r="34" spans="1:6">
      <c r="A34" s="35"/>
      <c r="B34" s="40" t="s">
        <v>67</v>
      </c>
      <c r="C34" s="40"/>
      <c r="D34" s="47"/>
      <c r="E34" s="95"/>
      <c r="F34" s="27"/>
    </row>
    <row r="35" spans="1:6">
      <c r="A35" s="35"/>
      <c r="B35" s="40" t="s">
        <v>64</v>
      </c>
      <c r="C35" s="40"/>
      <c r="D35" s="47"/>
      <c r="E35" s="95"/>
      <c r="F35" s="27"/>
    </row>
    <row r="36" spans="1:6">
      <c r="B36" s="40" t="s">
        <v>65</v>
      </c>
      <c r="C36" s="40"/>
      <c r="D36" s="47"/>
      <c r="E36" s="95"/>
      <c r="F36" s="27"/>
    </row>
    <row r="37" spans="1:6">
      <c r="B37" s="47" t="s">
        <v>128</v>
      </c>
    </row>
    <row r="38" spans="1:6">
      <c r="B38" s="47"/>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6" t="s">
        <v>4</v>
      </c>
      <c r="B4" s="1"/>
      <c r="C4" s="1"/>
      <c r="F4" s="12"/>
    </row>
    <row r="5" spans="1:6" s="2" customFormat="1" ht="12" customHeight="1">
      <c r="A5" s="56" t="s">
        <v>15</v>
      </c>
      <c r="B5" s="1"/>
      <c r="C5" s="1"/>
    </row>
    <row r="6" spans="1:6" s="2" customFormat="1" ht="13.5" customHeight="1">
      <c r="A6" s="57"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4" t="s">
        <v>63</v>
      </c>
      <c r="E19" s="84"/>
      <c r="F19" s="84"/>
    </row>
    <row r="20" spans="1:6" s="2" customFormat="1" ht="85.5" customHeight="1">
      <c r="A20" s="13"/>
      <c r="B20" s="15"/>
      <c r="C20" s="13"/>
      <c r="D20" s="84"/>
      <c r="E20" s="84"/>
      <c r="F20" s="84"/>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2021-08-12T03:43:33Z</cp:lastPrinted>
  <dcterms:created xsi:type="dcterms:W3CDTF">2020-09-09T09:05:40Z</dcterms:created>
  <dcterms:modified xsi:type="dcterms:W3CDTF">2021-10-05T07:32:42Z</dcterms:modified>
</cp:coreProperties>
</file>