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mc:AlternateContent xmlns:mc="http://schemas.openxmlformats.org/markup-compatibility/2006">
    <mc:Choice Requires="x15">
      <x15ac:absPath xmlns:x15ac="http://schemas.microsoft.com/office/spreadsheetml/2010/11/ac" url="Z:\PA\PA UBI DOC\Est 2021\"/>
    </mc:Choice>
  </mc:AlternateContent>
  <xr:revisionPtr revIDLastSave="0" documentId="13_ncr:1_{A3799AB2-BB19-45FD-B4E0-240F17347935}" xr6:coauthVersionLast="47" xr6:coauthVersionMax="47" xr10:uidLastSave="{00000000-0000-0000-0000-000000000000}"/>
  <bookViews>
    <workbookView xWindow="1116" yWindow="1116" windowWidth="17280" windowHeight="9024" activeTab="2" xr2:uid="{00000000-000D-0000-FFFF-FFFF00000000}"/>
  </bookViews>
  <sheets>
    <sheet name="COVER" sheetId="2" r:id="rId1"/>
    <sheet name="LAB" sheetId="5" r:id="rId2"/>
    <sheet name="MAT " sheetId="10" r:id="rId3"/>
    <sheet name="SURVEYOR'S PARTICULARS" sheetId="7" r:id="rId4"/>
  </sheets>
  <definedNames>
    <definedName name="_xlnm.Print_Area" localSheetId="3">'SURVEYOR''S PARTICULARS'!$A$1:$G$42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10" l="1"/>
  <c r="E25" i="10"/>
  <c r="E27" i="10" s="1"/>
  <c r="E22" i="5"/>
  <c r="D20" i="10"/>
  <c r="D25" i="10" s="1"/>
  <c r="D17" i="10"/>
  <c r="D22" i="5" l="1"/>
  <c r="D26" i="10" s="1"/>
  <c r="D27" i="10" l="1"/>
</calcChain>
</file>

<file path=xl/sharedStrings.xml><?xml version="1.0" encoding="utf-8"?>
<sst xmlns="http://schemas.openxmlformats.org/spreadsheetml/2006/main" count="149" uniqueCount="102">
  <si>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</si>
  <si>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</si>
  <si>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</si>
  <si>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</si>
  <si>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</si>
  <si>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</si>
  <si>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</si>
  <si>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</si>
  <si>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</si>
  <si>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</si>
  <si>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</si>
  <si>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</si>
  <si>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</si>
  <si>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</si>
  <si>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</si>
  <si>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</si>
  <si>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</si>
  <si>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</si>
  <si>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</si>
  <si>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</si>
  <si>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</si>
  <si>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</si>
  <si>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</si>
  <si>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</si>
  <si>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</si>
  <si>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</si>
  <si>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</si>
  <si>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</si>
  <si>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</si>
  <si>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</si>
  <si>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</si>
  <si>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</si>
  <si>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</si>
  <si>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</si>
  <si>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</si>
  <si>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</si>
  <si>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</si>
  <si>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</si>
  <si>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 CARRY OUT DIAGNOSTIC CHECK.</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</si>
  <si>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</si>
  <si>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</si>
  <si>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</si>
  <si>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</si>
  <si>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</si>
  <si>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</si>
  <si>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</si>
  <si>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</si>
  <si>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</si>
  <si>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</si>
  <si>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</si>
  <si>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</si>
  <si>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</si>
  <si>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</si>
  <si>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</si>
  <si>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</si>
  <si>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</si>
  <si>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</si>
  <si>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</si>
  <si>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</si>
  <si>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THIRD PARTY CLAIM</t>
  </si>
  <si>
    <t>Attn: Motor Claims Dept</t>
  </si>
  <si>
    <t>SUNDRIES</t>
  </si>
  <si>
    <t>Tel: 6880 4602 - Fax: 6880 4838</t>
  </si>
  <si>
    <t>A4 SEDAN 2.0 TFSI S TRONIC</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</si>
  <si>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</si>
  <si>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</si>
  <si>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</si>
  <si>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</si>
  <si>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PA/TP/0317/2021/HR</t>
  </si>
  <si>
    <t>AIG ASIA PACIFIC INSURANCE PTE LTD</t>
  </si>
  <si>
    <t>78 SHENTON WAY</t>
  </si>
  <si>
    <t>#07-16 AIG BUILDING</t>
  </si>
  <si>
    <t>SINGAPORE 079120</t>
  </si>
  <si>
    <r>
      <t xml:space="preserve">VEHICLE </t>
    </r>
    <r>
      <rPr>
        <b/>
        <u/>
        <sz val="10"/>
        <rFont val="Audi Type"/>
        <family val="2"/>
      </rPr>
      <t>NOT IN</t>
    </r>
    <r>
      <rPr>
        <b/>
        <sz val="10"/>
        <rFont val="Audi Type"/>
        <family val="2"/>
      </rPr>
      <t xml:space="preserve"> WORKSHOP. KINDLY ARRANGE FOR SURVEY ON 14/4/21</t>
    </r>
  </si>
  <si>
    <t>BLK 7 FERNVALE CLOSE</t>
  </si>
  <si>
    <t>#06-16</t>
  </si>
  <si>
    <t>SINGAPORE 797488</t>
  </si>
  <si>
    <t>HP +65 94569900</t>
  </si>
  <si>
    <t>1800044849-01</t>
  </si>
  <si>
    <t>SKN 8892 K</t>
  </si>
  <si>
    <t>CVK056499</t>
  </si>
  <si>
    <t>WAUZZZF45JA124687</t>
  </si>
  <si>
    <t>NEAR KPE PAYA LEBAR AIR BASE</t>
  </si>
  <si>
    <t>TO REMOVE AND REINSTALL REAR PARKING AID REAR LID KICK SENSOR. CHECK FUNCTION.</t>
  </si>
  <si>
    <t>TO DISMANTLE AND RENEW REAR BUMPER.
RE-ORGANISE CRASH MANAGEMENT COMPONENTS.
REINSTALL ALL PARTS REMOVED.</t>
  </si>
  <si>
    <t>TO RESPRAY REAR BUMPER.</t>
  </si>
  <si>
    <t>ESTIMATED LABOUR CHARGES FOR ACCIDENT VEHICLE SKN 8892 K</t>
  </si>
  <si>
    <t>MATERIAL LIST FOR ACCIDENT VEHICLE REGN NO. SKN 8892 K</t>
  </si>
  <si>
    <t xml:space="preserve">REAR BUMPER </t>
  </si>
  <si>
    <t>REAR BUMPER FIXING PARTS</t>
  </si>
  <si>
    <t>REAR BUMPER SECURING STRIP</t>
  </si>
  <si>
    <t>REAR BUMPER SPOILER</t>
  </si>
  <si>
    <t>REAR LIGHT REFLECTOR - LH / RH</t>
  </si>
  <si>
    <t>REAR BUMPER CARRIER</t>
  </si>
  <si>
    <t>REAR BUMPER SEAL</t>
  </si>
  <si>
    <t>REAR BUMPER GUIDE SECTION - LH / RH</t>
  </si>
  <si>
    <t>REAR BUMPER PARKING AID SENSOR SEAL RING</t>
  </si>
  <si>
    <t>REAR BUMPER PARKING AID SENSOR - INNER / OUTER</t>
  </si>
  <si>
    <t>MR.TEO KOON SOON</t>
  </si>
  <si>
    <t>YOUR INSURED VEH NO : SMC 8028 X</t>
  </si>
  <si>
    <t>Hi Adrian</t>
  </si>
  <si>
    <t>3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</si>
</sst>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38">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0"/>
      <color rgb="FFFF0000"/>
      <name val="Audi Type"/>
      <family val="2"/>
    </font>
    <font>
      <b/>
      <i/>
      <u/>
      <sz val="10"/>
      <color rgb="FFFF0000"/>
      <name val="Audi Type"/>
      <family val="2"/>
    </font>
    <font>
      <b/>
      <i/>
      <sz val="11"/>
      <name val="Audi Type"/>
      <family val="2"/>
    </font>
    <font>
      <b/>
      <i/>
      <sz val="11"/>
      <color rgb="FFFF0000"/>
      <name val="Calibri"/>
      <family val="2"/>
      <scheme val="minor"/>
    </font>
    <font>
      <b/>
      <i/>
      <sz val="12"/>
      <color rgb="FFFF0000"/>
      <name val="Calibri"/>
      <family val="2"/>
      <scheme val="minor"/>
    </font>
    <font>
      <i/>
      <sz val="12"/>
      <color theme="1"/>
      <name val="Calibri"/>
      <family val="2"/>
      <scheme val="minor"/>
    </font>
    <font>
      <i/>
      <sz val="10"/>
      <color theme="1"/>
      <name val="Audi Type"/>
      <family val="2"/>
    </font>
    <font>
      <b/>
      <i/>
      <sz val="12"/>
      <color rgb="FFFF0000"/>
      <name val="Audi Type"/>
      <family val="2"/>
    </font>
    <font>
      <b/>
      <i/>
      <u/>
      <sz val="12"/>
      <color rgb="FFFF0000"/>
      <name val="Audi Type"/>
      <family val="2"/>
    </font>
    <font>
      <b/>
      <i/>
      <sz val="12"/>
      <name val="Audi Type"/>
      <family val="2"/>
    </font>
    <font>
      <b/>
      <i/>
      <sz val="10"/>
      <name val="Audi Type"/>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00B0F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101">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6" fillId="0" borderId="0" xfId="3" applyFont="1"/>
    <xf numFmtId="0" fontId="4" fillId="0" borderId="0" xfId="34" applyFont="1" applyAlignment="1">
      <alignment vertical="center"/>
    </xf>
    <xf numFmtId="0" fontId="11" fillId="0" borderId="0" xfId="3" applyFont="1" applyAlignment="1">
      <alignment vertical="center"/>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164" fontId="15"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0" fontId="11" fillId="0" borderId="0" xfId="3" applyFont="1" applyAlignment="1">
      <alignment vertical="center"/>
    </xf>
    <xf numFmtId="0" fontId="11" fillId="0" borderId="0" xfId="3" applyFont="1" applyAlignment="1">
      <alignment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22" fillId="0" borderId="5" xfId="34" applyFont="1" applyBorder="1" applyAlignment="1">
      <alignment horizontal="left"/>
    </xf>
    <xf numFmtId="0" fontId="22" fillId="0" borderId="0" xfId="34" applyFont="1" applyAlignment="1">
      <alignment horizontal="left"/>
    </xf>
    <xf numFmtId="164" fontId="4" fillId="0" borderId="0" xfId="1" applyFont="1" applyAlignment="1">
      <alignment horizontal="center" vertical="center"/>
    </xf>
    <xf numFmtId="0" fontId="6" fillId="0" borderId="0" xfId="3" applyFont="1" applyAlignment="1">
      <alignment horizontal="left" vertical="center" wrapText="1"/>
    </xf>
    <xf numFmtId="164" fontId="27" fillId="0" borderId="0" xfId="1" applyFont="1" applyAlignment="1">
      <alignment vertical="center"/>
    </xf>
    <xf numFmtId="164" fontId="28" fillId="0" borderId="0" xfId="1" applyFont="1" applyAlignment="1">
      <alignment horizontal="left" vertical="center"/>
    </xf>
    <xf numFmtId="164" fontId="29" fillId="0" borderId="1" xfId="1" applyFont="1" applyBorder="1" applyAlignment="1">
      <alignment horizontal="center" vertical="center"/>
    </xf>
    <xf numFmtId="164" fontId="30" fillId="0" borderId="0" xfId="1" applyFont="1" applyAlignment="1">
      <alignment vertical="center"/>
    </xf>
    <xf numFmtId="164" fontId="31" fillId="0" borderId="2" xfId="1" applyFont="1" applyBorder="1" applyAlignment="1">
      <alignment vertical="center"/>
    </xf>
    <xf numFmtId="164" fontId="31" fillId="0" borderId="0" xfId="1" applyFont="1" applyBorder="1" applyAlignment="1">
      <alignment vertical="center"/>
    </xf>
    <xf numFmtId="164" fontId="31" fillId="0" borderId="4" xfId="1" applyFont="1" applyBorder="1" applyAlignment="1">
      <alignment vertical="center"/>
    </xf>
    <xf numFmtId="0" fontId="32" fillId="0" borderId="0" xfId="0" applyFont="1" applyAlignment="1">
      <alignment vertical="center"/>
    </xf>
    <xf numFmtId="0" fontId="33" fillId="0" borderId="0" xfId="0" applyFont="1" applyAlignment="1">
      <alignment vertical="center"/>
    </xf>
    <xf numFmtId="164" fontId="34" fillId="0" borderId="0" xfId="1" applyFont="1" applyAlignment="1">
      <alignment vertical="center"/>
    </xf>
    <xf numFmtId="164" fontId="34" fillId="0" borderId="0" xfId="1" applyFont="1" applyAlignment="1">
      <alignment horizontal="right" vertical="center"/>
    </xf>
    <xf numFmtId="164" fontId="35" fillId="0" borderId="0" xfId="1" applyFont="1" applyAlignment="1">
      <alignment vertical="center"/>
    </xf>
    <xf numFmtId="164" fontId="36" fillId="0" borderId="0" xfId="1" applyFont="1" applyAlignment="1">
      <alignment horizontal="center" vertical="center"/>
    </xf>
    <xf numFmtId="164" fontId="36" fillId="0" borderId="1" xfId="1" applyFont="1" applyBorder="1" applyAlignment="1">
      <alignment horizontal="center" vertical="center"/>
    </xf>
    <xf numFmtId="164" fontId="31" fillId="0" borderId="4" xfId="0" applyNumberFormat="1" applyFont="1" applyBorder="1" applyAlignment="1">
      <alignment vertical="center"/>
    </xf>
    <xf numFmtId="0" fontId="37" fillId="4" borderId="0" xfId="3" applyFont="1" applyFill="1"/>
    <xf numFmtId="0" fontId="37" fillId="4" borderId="0" xfId="2" applyFont="1" applyFill="1"/>
    <xf numFmtId="15" fontId="37" fillId="4" borderId="0" xfId="2" applyNumberFormat="1" applyFont="1" applyFill="1"/>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77595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87120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5"/>
  <sheetViews>
    <sheetView topLeftCell="A13" zoomScaleNormal="100" workbookViewId="0">
      <selection activeCell="E21" sqref="E21:F23"/>
    </sheetView>
  </sheetViews>
  <sheetFormatPr defaultColWidth="14.77734375" defaultRowHeight="13.2"/>
  <cols>
    <col min="1" max="1" width="25.77734375" style="9" customWidth="1"/>
    <col min="2" max="2" width="5.77734375" style="72" customWidth="1"/>
    <col min="3" max="3" width="21.77734375" style="9" customWidth="1"/>
    <col min="4" max="4" width="19.21875" style="9" customWidth="1"/>
    <col min="5" max="16384" width="14.77734375" style="9"/>
  </cols>
  <sheetData>
    <row r="1" spans="1:5">
      <c r="C1" s="10"/>
      <c r="D1" s="11"/>
    </row>
    <row r="2" spans="1:5">
      <c r="C2" s="10"/>
      <c r="D2" s="11"/>
    </row>
    <row r="3" spans="1:5">
      <c r="C3" s="10"/>
      <c r="D3" s="11"/>
    </row>
    <row r="4" spans="1:5" s="2" customFormat="1" ht="13.5" customHeight="1">
      <c r="A4" s="54" t="s">
        <v>4</v>
      </c>
      <c r="B4" s="73"/>
      <c r="E4" s="12"/>
    </row>
    <row r="5" spans="1:5" s="2" customFormat="1" ht="12" customHeight="1">
      <c r="A5" s="54" t="s">
        <v>15</v>
      </c>
      <c r="B5" s="73"/>
    </row>
    <row r="6" spans="1:5" s="2" customFormat="1" ht="13.5" customHeight="1">
      <c r="A6" s="55" t="s">
        <v>5</v>
      </c>
      <c r="B6" s="73"/>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68</v>
      </c>
    </row>
    <row r="15" spans="1:5" s="2" customFormat="1" ht="15.6" customHeight="1">
      <c r="A15" s="13" t="s">
        <v>3</v>
      </c>
      <c r="B15" s="15" t="s">
        <v>0</v>
      </c>
      <c r="C15" s="4">
        <v>44300</v>
      </c>
    </row>
    <row r="16" spans="1:5" s="2" customFormat="1" ht="15.6" customHeight="1">
      <c r="A16" s="13" t="s">
        <v>1</v>
      </c>
      <c r="B16" s="15" t="s">
        <v>0</v>
      </c>
      <c r="C16" s="46">
        <v>23067</v>
      </c>
    </row>
    <row r="17" spans="1:6" s="2" customFormat="1" ht="14.1" customHeight="1">
      <c r="A17" s="1"/>
      <c r="B17" s="74"/>
    </row>
    <row r="18" spans="1:6" s="2" customFormat="1" ht="19.5" customHeight="1">
      <c r="A18" s="51" t="s">
        <v>73</v>
      </c>
      <c r="B18" s="20"/>
    </row>
    <row r="19" spans="1:6" s="2" customFormat="1" ht="19.5" customHeight="1">
      <c r="A19" s="76" t="s">
        <v>99</v>
      </c>
      <c r="B19" s="76"/>
      <c r="C19" s="76"/>
    </row>
    <row r="20" spans="1:6" s="2" customFormat="1" ht="19.5" customHeight="1">
      <c r="A20" s="13"/>
      <c r="B20" s="15"/>
    </row>
    <row r="21" spans="1:6" s="2" customFormat="1" ht="15.75" customHeight="1">
      <c r="A21" s="75" t="s">
        <v>69</v>
      </c>
      <c r="B21" s="15"/>
      <c r="C21" s="6"/>
      <c r="D21"/>
      <c r="E21" s="98" t="s">
        <v>100</v>
      </c>
      <c r="F21" s="98"/>
    </row>
    <row r="22" spans="1:6" s="17" customFormat="1" ht="18.75" customHeight="1">
      <c r="A22" s="1" t="s">
        <v>70</v>
      </c>
      <c r="B22" s="16"/>
      <c r="C22" s="16"/>
      <c r="D22"/>
      <c r="E22" s="99" t="s">
        <v>101</v>
      </c>
      <c r="F22" s="99"/>
    </row>
    <row r="23" spans="1:6" s="17" customFormat="1" ht="14.1" customHeight="1">
      <c r="A23" s="1" t="s">
        <v>71</v>
      </c>
      <c r="D23"/>
      <c r="E23" s="100">
        <v>44389</v>
      </c>
      <c r="F23" s="99"/>
    </row>
    <row r="24" spans="1:6" s="17" customFormat="1" ht="15.6" customHeight="1">
      <c r="A24" s="1" t="s">
        <v>72</v>
      </c>
      <c r="D24"/>
    </row>
    <row r="25" spans="1:6" s="17" customFormat="1" ht="15.6" customHeight="1">
      <c r="A25" s="77" t="s">
        <v>60</v>
      </c>
      <c r="B25" s="78"/>
      <c r="C25" s="78"/>
      <c r="D25"/>
    </row>
    <row r="26" spans="1:6" s="17" customFormat="1" ht="15.6" customHeight="1">
      <c r="A26" s="79" t="s">
        <v>62</v>
      </c>
      <c r="B26" s="80"/>
      <c r="C26" s="80"/>
      <c r="D26"/>
    </row>
    <row r="27" spans="1:6" s="2" customFormat="1" ht="14.1" customHeight="1">
      <c r="A27" s="49"/>
      <c r="B27" s="74"/>
      <c r="C27" s="48"/>
    </row>
    <row r="28" spans="1:6" s="2" customFormat="1" ht="14.1" customHeight="1">
      <c r="A28" s="18"/>
      <c r="B28" s="74"/>
      <c r="C28" s="1"/>
    </row>
    <row r="29" spans="1:6" s="2" customFormat="1" ht="15.6" customHeight="1">
      <c r="A29" s="13" t="s">
        <v>16</v>
      </c>
      <c r="B29" s="15" t="s">
        <v>0</v>
      </c>
      <c r="C29" s="1" t="s">
        <v>98</v>
      </c>
    </row>
    <row r="30" spans="1:6" s="2" customFormat="1" ht="15.6" customHeight="1">
      <c r="A30" s="13" t="s">
        <v>17</v>
      </c>
      <c r="B30" s="15" t="s">
        <v>0</v>
      </c>
      <c r="C30" s="1" t="s">
        <v>74</v>
      </c>
    </row>
    <row r="31" spans="1:6" s="48" customFormat="1" ht="15.6" customHeight="1">
      <c r="A31" s="50"/>
      <c r="B31" s="15"/>
      <c r="C31" s="1" t="s">
        <v>75</v>
      </c>
    </row>
    <row r="32" spans="1:6" s="2" customFormat="1" ht="15.6" customHeight="1">
      <c r="A32" s="13"/>
      <c r="B32" s="15"/>
      <c r="C32" s="1" t="s">
        <v>76</v>
      </c>
    </row>
    <row r="33" spans="1:3" s="2" customFormat="1" ht="15.6" customHeight="1">
      <c r="A33" s="13" t="s">
        <v>18</v>
      </c>
      <c r="B33" s="15" t="s">
        <v>0</v>
      </c>
      <c r="C33" s="1" t="s">
        <v>77</v>
      </c>
    </row>
    <row r="34" spans="1:3" s="2" customFormat="1" ht="15.6" customHeight="1">
      <c r="A34" s="13" t="s">
        <v>19</v>
      </c>
      <c r="B34" s="15" t="s">
        <v>0</v>
      </c>
      <c r="C34" s="1" t="s">
        <v>59</v>
      </c>
    </row>
    <row r="35" spans="1:3" s="2" customFormat="1">
      <c r="A35" s="13" t="s">
        <v>20</v>
      </c>
      <c r="B35" s="15" t="s">
        <v>0</v>
      </c>
      <c r="C35" s="7" t="s">
        <v>78</v>
      </c>
    </row>
    <row r="36" spans="1:3" s="2" customFormat="1" ht="21.75" customHeight="1">
      <c r="A36" s="13" t="s">
        <v>21</v>
      </c>
      <c r="B36" s="15" t="s">
        <v>0</v>
      </c>
      <c r="C36" s="51" t="s">
        <v>79</v>
      </c>
    </row>
    <row r="37" spans="1:3" s="2" customFormat="1">
      <c r="A37" s="13" t="s">
        <v>22</v>
      </c>
      <c r="B37" s="15" t="s">
        <v>0</v>
      </c>
      <c r="C37" s="1" t="s">
        <v>63</v>
      </c>
    </row>
    <row r="38" spans="1:3" s="2" customFormat="1" ht="15.6" customHeight="1">
      <c r="A38" s="21" t="s">
        <v>23</v>
      </c>
      <c r="B38" s="22" t="s">
        <v>0</v>
      </c>
      <c r="C38" s="8">
        <v>43216</v>
      </c>
    </row>
    <row r="39" spans="1:3" s="2" customFormat="1" ht="15.6" customHeight="1">
      <c r="A39" s="13" t="s">
        <v>24</v>
      </c>
      <c r="B39" s="15" t="s">
        <v>0</v>
      </c>
      <c r="C39" s="7" t="s">
        <v>80</v>
      </c>
    </row>
    <row r="40" spans="1:3" s="2" customFormat="1" ht="15.6" customHeight="1">
      <c r="A40" s="13" t="s">
        <v>25</v>
      </c>
      <c r="B40" s="15" t="s">
        <v>0</v>
      </c>
      <c r="C40" s="7" t="s">
        <v>81</v>
      </c>
    </row>
    <row r="41" spans="1:3" s="2" customFormat="1" ht="15.6" customHeight="1">
      <c r="A41" s="13" t="s">
        <v>26</v>
      </c>
      <c r="B41" s="15" t="s">
        <v>0</v>
      </c>
      <c r="C41" s="7" t="s">
        <v>2</v>
      </c>
    </row>
    <row r="42" spans="1:3" s="2" customFormat="1" ht="15.6" customHeight="1">
      <c r="A42" s="13" t="s">
        <v>27</v>
      </c>
      <c r="B42" s="15" t="s">
        <v>0</v>
      </c>
      <c r="C42" s="4" t="s">
        <v>2</v>
      </c>
    </row>
    <row r="43" spans="1:3" s="2" customFormat="1" ht="15.6" customHeight="1">
      <c r="A43" s="13" t="s">
        <v>28</v>
      </c>
      <c r="B43" s="15" t="s">
        <v>0</v>
      </c>
      <c r="C43" s="1" t="s">
        <v>31</v>
      </c>
    </row>
    <row r="44" spans="1:3" s="2" customFormat="1" ht="15.6" customHeight="1">
      <c r="A44" s="13" t="s">
        <v>29</v>
      </c>
      <c r="B44" s="15" t="s">
        <v>0</v>
      </c>
      <c r="C44" s="4">
        <v>44298</v>
      </c>
    </row>
    <row r="45" spans="1:3" s="2" customFormat="1" ht="15.6" customHeight="1">
      <c r="A45" s="13" t="s">
        <v>30</v>
      </c>
      <c r="B45" s="15" t="s">
        <v>0</v>
      </c>
      <c r="C45" s="4" t="s">
        <v>82</v>
      </c>
    </row>
  </sheetData>
  <mergeCells count="3">
    <mergeCell ref="A19:C19"/>
    <mergeCell ref="A25:C25"/>
    <mergeCell ref="A26:C26"/>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5"/>
  <sheetViews>
    <sheetView topLeftCell="A14" zoomScaleNormal="100" zoomScaleSheetLayoutView="115" workbookViewId="0">
      <selection activeCell="E10" sqref="E1:E1048576"/>
    </sheetView>
  </sheetViews>
  <sheetFormatPr defaultColWidth="14.77734375" defaultRowHeight="15.6"/>
  <cols>
    <col min="1" max="1" width="5.77734375" style="9" customWidth="1"/>
    <col min="2" max="2" width="50.77734375" style="9" customWidth="1"/>
    <col min="3" max="3" width="4.44140625" style="9" bestFit="1" customWidth="1"/>
    <col min="4" max="4" width="20.77734375" style="27" customWidth="1"/>
    <col min="5" max="5" width="20.77734375" style="92" customWidth="1"/>
    <col min="6" max="16384" width="14.77734375" style="9"/>
  </cols>
  <sheetData>
    <row r="1" spans="1:5">
      <c r="C1" s="10"/>
      <c r="D1" s="28"/>
    </row>
    <row r="2" spans="1:5">
      <c r="C2" s="10"/>
      <c r="D2" s="28"/>
    </row>
    <row r="3" spans="1:5">
      <c r="C3" s="10"/>
      <c r="D3" s="28"/>
    </row>
    <row r="4" spans="1:5" s="2" customFormat="1" ht="13.5" customHeight="1">
      <c r="A4" s="23" t="s">
        <v>4</v>
      </c>
      <c r="B4" s="1"/>
      <c r="D4" s="29"/>
      <c r="E4" s="93"/>
    </row>
    <row r="5" spans="1:5" s="2" customFormat="1" ht="10.5" customHeight="1">
      <c r="A5" s="23" t="s">
        <v>15</v>
      </c>
      <c r="B5" s="1"/>
      <c r="D5" s="29"/>
      <c r="E5" s="92"/>
    </row>
    <row r="6" spans="1:5" s="2" customFormat="1" ht="13.5" customHeight="1">
      <c r="A6" s="24" t="s">
        <v>5</v>
      </c>
      <c r="B6" s="1"/>
      <c r="D6" s="29"/>
      <c r="E6" s="92"/>
    </row>
    <row r="7" spans="1:5" s="2" customFormat="1" ht="15" customHeight="1">
      <c r="A7" s="1"/>
      <c r="B7" s="1"/>
      <c r="D7" s="29"/>
      <c r="E7" s="92"/>
    </row>
    <row r="8" spans="1:5" s="25" customFormat="1">
      <c r="A8" s="45" t="s">
        <v>86</v>
      </c>
      <c r="D8" s="30"/>
      <c r="E8" s="94"/>
    </row>
    <row r="10" spans="1:5" ht="23.1" customHeight="1">
      <c r="D10" s="68" t="s">
        <v>34</v>
      </c>
      <c r="E10" s="95" t="s">
        <v>36</v>
      </c>
    </row>
    <row r="11" spans="1:5" ht="23.1" customHeight="1">
      <c r="A11" s="56" t="s">
        <v>32</v>
      </c>
      <c r="B11" s="56" t="s">
        <v>33</v>
      </c>
      <c r="C11" s="56"/>
      <c r="D11" s="31" t="s">
        <v>35</v>
      </c>
      <c r="E11" s="96" t="s">
        <v>37</v>
      </c>
    </row>
    <row r="14" spans="1:5" ht="26.4">
      <c r="A14" s="26">
        <v>1</v>
      </c>
      <c r="B14" s="52" t="s">
        <v>83</v>
      </c>
      <c r="C14" s="26" t="s">
        <v>32</v>
      </c>
      <c r="D14" s="27">
        <v>360</v>
      </c>
      <c r="E14" s="92">
        <v>360</v>
      </c>
    </row>
    <row r="15" spans="1:5">
      <c r="B15" s="32"/>
    </row>
    <row r="16" spans="1:5" ht="39.6">
      <c r="A16" s="26">
        <v>2</v>
      </c>
      <c r="B16" s="52" t="s">
        <v>84</v>
      </c>
      <c r="C16" s="26"/>
      <c r="D16" s="27">
        <v>1050</v>
      </c>
      <c r="E16" s="92">
        <v>500</v>
      </c>
    </row>
    <row r="17" spans="1:5">
      <c r="B17" s="32"/>
    </row>
    <row r="18" spans="1:5">
      <c r="A18" s="26">
        <v>3</v>
      </c>
      <c r="B18" s="52" t="s">
        <v>85</v>
      </c>
      <c r="C18" s="26"/>
      <c r="D18" s="27">
        <v>900</v>
      </c>
      <c r="E18" s="92">
        <v>550</v>
      </c>
    </row>
    <row r="19" spans="1:5">
      <c r="B19" s="47"/>
    </row>
    <row r="20" spans="1:5">
      <c r="A20" s="26">
        <v>4</v>
      </c>
      <c r="B20" s="52" t="s">
        <v>38</v>
      </c>
      <c r="C20" s="26" t="s">
        <v>32</v>
      </c>
      <c r="D20" s="27">
        <v>192</v>
      </c>
      <c r="E20" s="92">
        <v>192</v>
      </c>
    </row>
    <row r="21" spans="1:5">
      <c r="A21" s="26"/>
      <c r="B21" s="52"/>
      <c r="C21" s="26"/>
    </row>
    <row r="22" spans="1:5" ht="23.1" customHeight="1" thickBot="1">
      <c r="A22" s="26"/>
      <c r="B22" s="59" t="s">
        <v>39</v>
      </c>
      <c r="C22" s="34" t="s">
        <v>0</v>
      </c>
      <c r="D22" s="39">
        <f>SUM(D14:D21)</f>
        <v>2502</v>
      </c>
      <c r="E22" s="97">
        <f>SUM(E14:E21)</f>
        <v>1602</v>
      </c>
    </row>
    <row r="23" spans="1:5" ht="16.2" thickTop="1">
      <c r="B23" s="32"/>
      <c r="D23" s="33"/>
    </row>
    <row r="24" spans="1:5">
      <c r="B24" s="32"/>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0"/>
  <sheetViews>
    <sheetView tabSelected="1" topLeftCell="A24" zoomScaleNormal="100" zoomScaleSheetLayoutView="100" workbookViewId="0">
      <selection activeCell="H33" sqref="H33"/>
    </sheetView>
  </sheetViews>
  <sheetFormatPr defaultColWidth="14.77734375" defaultRowHeight="13.2"/>
  <cols>
    <col min="1" max="1" width="5.77734375" style="9" customWidth="1"/>
    <col min="2" max="2" width="50.77734375" style="9" customWidth="1"/>
    <col min="3" max="3" width="6.21875" style="9" bestFit="1" customWidth="1"/>
    <col min="4" max="4" width="20.77734375" style="27" customWidth="1"/>
    <col min="5" max="5" width="20.77734375" style="83" customWidth="1"/>
    <col min="6" max="16384" width="14.77734375" style="9"/>
  </cols>
  <sheetData>
    <row r="1" spans="1:5">
      <c r="C1" s="10"/>
      <c r="D1" s="28"/>
    </row>
    <row r="2" spans="1:5">
      <c r="C2" s="10"/>
      <c r="D2" s="28"/>
    </row>
    <row r="3" spans="1:5">
      <c r="C3" s="10"/>
      <c r="D3" s="28"/>
    </row>
    <row r="4" spans="1:5" s="48" customFormat="1" ht="13.5" customHeight="1">
      <c r="A4" s="54" t="s">
        <v>4</v>
      </c>
      <c r="B4" s="1"/>
      <c r="D4" s="29"/>
      <c r="E4" s="83"/>
    </row>
    <row r="5" spans="1:5" s="48" customFormat="1" ht="10.5" customHeight="1">
      <c r="A5" s="54" t="s">
        <v>15</v>
      </c>
      <c r="B5" s="1"/>
      <c r="D5" s="29"/>
      <c r="E5" s="83"/>
    </row>
    <row r="6" spans="1:5" s="48" customFormat="1" ht="13.5" customHeight="1">
      <c r="A6" s="55" t="s">
        <v>5</v>
      </c>
      <c r="B6" s="1"/>
      <c r="D6" s="29"/>
      <c r="E6" s="83"/>
    </row>
    <row r="7" spans="1:5" s="48" customFormat="1" ht="15" customHeight="1">
      <c r="A7" s="1"/>
      <c r="B7" s="1"/>
      <c r="D7" s="29"/>
      <c r="E7" s="83"/>
    </row>
    <row r="8" spans="1:5" s="71" customFormat="1" ht="23.1" customHeight="1">
      <c r="A8" s="69" t="s">
        <v>87</v>
      </c>
      <c r="D8" s="70"/>
      <c r="E8" s="84"/>
    </row>
    <row r="10" spans="1:5" ht="23.1" customHeight="1">
      <c r="A10" s="57"/>
      <c r="B10" s="57"/>
      <c r="C10" s="57"/>
      <c r="D10" s="81" t="s">
        <v>42</v>
      </c>
      <c r="E10" s="81"/>
    </row>
    <row r="11" spans="1:5" ht="23.1" customHeight="1">
      <c r="A11" s="66" t="s">
        <v>32</v>
      </c>
      <c r="B11" s="66" t="s">
        <v>41</v>
      </c>
      <c r="C11" s="67" t="s">
        <v>40</v>
      </c>
      <c r="D11" s="67" t="s">
        <v>43</v>
      </c>
      <c r="E11" s="85" t="s">
        <v>44</v>
      </c>
    </row>
    <row r="12" spans="1:5" ht="15" customHeight="1"/>
    <row r="13" spans="1:5" ht="23.1" customHeight="1">
      <c r="A13" s="26">
        <v>1</v>
      </c>
      <c r="B13" s="53" t="s">
        <v>88</v>
      </c>
      <c r="C13" s="26">
        <v>1</v>
      </c>
      <c r="D13" s="27">
        <v>2181</v>
      </c>
      <c r="E13" s="86">
        <v>1744.8</v>
      </c>
    </row>
    <row r="14" spans="1:5" ht="23.1" customHeight="1">
      <c r="A14" s="26">
        <v>2</v>
      </c>
      <c r="B14" s="53" t="s">
        <v>89</v>
      </c>
      <c r="C14" s="26">
        <v>1</v>
      </c>
      <c r="E14" s="86"/>
    </row>
    <row r="15" spans="1:5" ht="23.1" customHeight="1">
      <c r="A15" s="26">
        <v>3</v>
      </c>
      <c r="B15" s="53" t="s">
        <v>90</v>
      </c>
      <c r="C15" s="26">
        <v>1</v>
      </c>
      <c r="D15" s="27">
        <v>223</v>
      </c>
      <c r="E15" s="86"/>
    </row>
    <row r="16" spans="1:5" ht="23.1" customHeight="1">
      <c r="A16" s="26">
        <v>4</v>
      </c>
      <c r="B16" s="53" t="s">
        <v>91</v>
      </c>
      <c r="C16" s="26">
        <v>1</v>
      </c>
      <c r="D16" s="27">
        <v>249</v>
      </c>
      <c r="E16" s="86">
        <v>198.8</v>
      </c>
    </row>
    <row r="17" spans="1:6" s="38" customFormat="1" ht="23.1" customHeight="1">
      <c r="A17" s="26">
        <v>5</v>
      </c>
      <c r="B17" s="53" t="s">
        <v>92</v>
      </c>
      <c r="C17" s="36">
        <v>1</v>
      </c>
      <c r="D17" s="27">
        <f>SUM(41*2)</f>
        <v>82</v>
      </c>
      <c r="E17" s="86"/>
    </row>
    <row r="18" spans="1:6" s="38" customFormat="1" ht="23.1" customHeight="1">
      <c r="A18" s="26">
        <v>6</v>
      </c>
      <c r="B18" s="53" t="s">
        <v>93</v>
      </c>
      <c r="C18" s="36">
        <v>1</v>
      </c>
      <c r="D18" s="27">
        <v>940</v>
      </c>
      <c r="E18" s="86"/>
    </row>
    <row r="19" spans="1:6" s="38" customFormat="1" ht="23.1" customHeight="1">
      <c r="A19" s="26">
        <v>7</v>
      </c>
      <c r="B19" s="53" t="s">
        <v>94</v>
      </c>
      <c r="C19" s="36">
        <v>2</v>
      </c>
      <c r="D19" s="27">
        <v>28</v>
      </c>
      <c r="E19" s="86"/>
    </row>
    <row r="20" spans="1:6" s="38" customFormat="1" ht="23.1" customHeight="1">
      <c r="A20" s="26">
        <v>8</v>
      </c>
      <c r="B20" s="53" t="s">
        <v>95</v>
      </c>
      <c r="C20" s="36">
        <v>2</v>
      </c>
      <c r="D20" s="27">
        <f>SUM(23*2)</f>
        <v>46</v>
      </c>
      <c r="E20" s="86"/>
    </row>
    <row r="21" spans="1:6" s="38" customFormat="1" ht="23.1" customHeight="1">
      <c r="A21" s="26">
        <v>9</v>
      </c>
      <c r="B21" s="53" t="s">
        <v>97</v>
      </c>
      <c r="C21" s="36">
        <v>2</v>
      </c>
      <c r="D21" s="27">
        <v>488</v>
      </c>
      <c r="E21" s="86"/>
    </row>
    <row r="22" spans="1:6" s="38" customFormat="1" ht="23.1" customHeight="1">
      <c r="A22" s="26">
        <v>10</v>
      </c>
      <c r="B22" s="53" t="s">
        <v>96</v>
      </c>
      <c r="C22" s="36">
        <v>4</v>
      </c>
      <c r="D22" s="27">
        <v>9</v>
      </c>
      <c r="E22" s="86"/>
    </row>
    <row r="23" spans="1:6" s="38" customFormat="1" ht="23.1" customHeight="1">
      <c r="A23" s="26">
        <v>11</v>
      </c>
      <c r="B23" s="53" t="s">
        <v>61</v>
      </c>
      <c r="C23" s="36"/>
      <c r="D23" s="27">
        <v>200</v>
      </c>
      <c r="E23" s="86"/>
    </row>
    <row r="24" spans="1:6" s="38" customFormat="1" ht="10.050000000000001" customHeight="1">
      <c r="A24" s="26"/>
      <c r="B24" s="53"/>
      <c r="C24" s="36"/>
      <c r="D24" s="37"/>
      <c r="E24" s="86"/>
    </row>
    <row r="25" spans="1:6" s="62" customFormat="1" ht="23.1" customHeight="1">
      <c r="A25" s="58"/>
      <c r="B25" s="59" t="s">
        <v>45</v>
      </c>
      <c r="C25" s="60" t="s">
        <v>0</v>
      </c>
      <c r="D25" s="61">
        <f>SUM(D13:D23)</f>
        <v>4446</v>
      </c>
      <c r="E25" s="87">
        <f>SUM(E13:E24)</f>
        <v>1943.6</v>
      </c>
    </row>
    <row r="26" spans="1:6" s="62" customFormat="1" ht="23.1" customHeight="1">
      <c r="A26" s="63"/>
      <c r="B26" s="59" t="s">
        <v>39</v>
      </c>
      <c r="C26" s="60" t="s">
        <v>0</v>
      </c>
      <c r="D26" s="64">
        <f>LAB!D22</f>
        <v>2502</v>
      </c>
      <c r="E26" s="88">
        <f>SUM(LAB!E22)</f>
        <v>1602</v>
      </c>
    </row>
    <row r="27" spans="1:6" s="62" customFormat="1" ht="23.1" customHeight="1" thickBot="1">
      <c r="A27" s="63"/>
      <c r="B27" s="59" t="s">
        <v>46</v>
      </c>
      <c r="C27" s="60" t="s">
        <v>0</v>
      </c>
      <c r="D27" s="65">
        <f>SUM(D25:D26)</f>
        <v>6948</v>
      </c>
      <c r="E27" s="89">
        <f>SUM(E25:E26)</f>
        <v>3545.6</v>
      </c>
    </row>
    <row r="28" spans="1:6" s="62" customFormat="1" ht="10.050000000000001" customHeight="1" thickTop="1">
      <c r="A28" s="63"/>
      <c r="B28" s="59"/>
      <c r="C28" s="60"/>
      <c r="D28" s="64"/>
      <c r="E28" s="90"/>
    </row>
    <row r="29" spans="1:6">
      <c r="A29" s="35"/>
      <c r="B29" s="40" t="s">
        <v>67</v>
      </c>
      <c r="C29" s="40"/>
      <c r="D29" s="47"/>
      <c r="E29" s="91"/>
      <c r="F29" s="27"/>
    </row>
    <row r="30" spans="1:6">
      <c r="A30" s="35"/>
      <c r="B30" s="40" t="s">
        <v>65</v>
      </c>
      <c r="C30" s="40"/>
      <c r="D30" s="47"/>
      <c r="E30" s="91"/>
      <c r="F30" s="27"/>
    </row>
    <row r="31" spans="1:6">
      <c r="B31" s="40" t="s">
        <v>66</v>
      </c>
      <c r="C31" s="40"/>
      <c r="D31" s="47"/>
      <c r="E31" s="91"/>
      <c r="F31" s="27"/>
    </row>
    <row r="32" spans="1:6">
      <c r="B32" s="47"/>
    </row>
    <row r="33" spans="2:2">
      <c r="B33" s="47"/>
    </row>
    <row r="34" spans="2:2">
      <c r="B34" s="47"/>
    </row>
    <row r="35" spans="2:2">
      <c r="B35" s="47"/>
    </row>
    <row r="36" spans="2:2">
      <c r="B36" s="47"/>
    </row>
    <row r="37" spans="2:2">
      <c r="B37" s="47"/>
    </row>
    <row r="38" spans="2:2">
      <c r="B38" s="47"/>
    </row>
    <row r="39" spans="2:2">
      <c r="B39" s="47"/>
    </row>
    <row r="40" spans="2:2">
      <c r="B40" s="47"/>
    </row>
    <row r="41" spans="2:2">
      <c r="B41" s="47"/>
    </row>
    <row r="42" spans="2:2">
      <c r="B42" s="47"/>
    </row>
    <row r="43" spans="2:2">
      <c r="B43" s="47"/>
    </row>
    <row r="44" spans="2:2">
      <c r="B44" s="47"/>
    </row>
    <row r="45" spans="2:2">
      <c r="B45" s="47"/>
    </row>
    <row r="46" spans="2:2">
      <c r="B46" s="47"/>
    </row>
    <row r="47" spans="2:2">
      <c r="B47" s="47"/>
    </row>
    <row r="48" spans="2:2">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sheetData>
  <mergeCells count="1">
    <mergeCell ref="D10:E10"/>
  </mergeCells>
  <pageMargins left="0.7" right="0.7" top="0.75" bottom="0.75" header="0.3" footer="0.3"/>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2"/>
  <sheetViews>
    <sheetView showWhiteSpace="0" view="pageLayout" topLeftCell="A7" zoomScaleNormal="100" workbookViewId="0">
      <selection activeCell="D16" sqref="D16"/>
    </sheetView>
  </sheetViews>
  <sheetFormatPr defaultColWidth="14.77734375" defaultRowHeight="13.2"/>
  <cols>
    <col min="1" max="1" width="4.77734375" style="9" customWidth="1"/>
    <col min="2" max="3" width="14.77734375" style="9"/>
    <col min="4" max="4" width="21.21875" style="9" bestFit="1" customWidth="1"/>
    <col min="5" max="5" width="15.44140625" style="9" customWidth="1"/>
    <col min="6" max="16384" width="14.77734375" style="9"/>
  </cols>
  <sheetData>
    <row r="1" spans="1:6">
      <c r="D1" s="10"/>
      <c r="E1" s="11"/>
    </row>
    <row r="2" spans="1:6">
      <c r="D2" s="10"/>
      <c r="E2" s="11"/>
    </row>
    <row r="3" spans="1:6">
      <c r="D3" s="10"/>
      <c r="E3" s="11"/>
    </row>
    <row r="4" spans="1:6" s="2" customFormat="1" ht="13.5" customHeight="1">
      <c r="A4" s="54" t="s">
        <v>4</v>
      </c>
      <c r="B4" s="1"/>
      <c r="C4" s="1"/>
      <c r="F4" s="12"/>
    </row>
    <row r="5" spans="1:6" s="2" customFormat="1" ht="12" customHeight="1">
      <c r="A5" s="54" t="s">
        <v>15</v>
      </c>
      <c r="B5" s="1"/>
      <c r="C5" s="1"/>
    </row>
    <row r="6" spans="1:6" s="2" customFormat="1" ht="13.5" customHeight="1">
      <c r="A6" s="55"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47</v>
      </c>
      <c r="C10" s="15" t="s">
        <v>0</v>
      </c>
      <c r="D10" s="1"/>
    </row>
    <row r="11" spans="1:6" s="2" customFormat="1" ht="15.6" customHeight="1">
      <c r="A11" s="13" t="s">
        <v>48</v>
      </c>
      <c r="C11" s="15" t="s">
        <v>0</v>
      </c>
      <c r="D11" s="1"/>
    </row>
    <row r="12" spans="1:6" s="2" customFormat="1" ht="15.6" customHeight="1">
      <c r="A12" s="13" t="s">
        <v>49</v>
      </c>
      <c r="C12" s="15" t="s">
        <v>0</v>
      </c>
      <c r="D12" s="3"/>
    </row>
    <row r="13" spans="1:6" s="2" customFormat="1" ht="15.6" customHeight="1">
      <c r="A13" s="13" t="s">
        <v>50</v>
      </c>
      <c r="C13" s="15" t="s">
        <v>0</v>
      </c>
      <c r="D13" s="3"/>
    </row>
    <row r="14" spans="1:6" s="2" customFormat="1" ht="15.6" customHeight="1">
      <c r="A14" s="13" t="s">
        <v>51</v>
      </c>
      <c r="C14" s="15" t="s">
        <v>0</v>
      </c>
      <c r="D14" s="1"/>
    </row>
    <row r="15" spans="1:6" s="2" customFormat="1" ht="15.6" customHeight="1">
      <c r="A15" s="13" t="s">
        <v>44</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52</v>
      </c>
      <c r="B19" s="41"/>
      <c r="C19" s="44" t="s">
        <v>0</v>
      </c>
      <c r="D19" s="82" t="s">
        <v>64</v>
      </c>
      <c r="E19" s="82"/>
      <c r="F19" s="82"/>
    </row>
    <row r="20" spans="1:6" s="2" customFormat="1" ht="85.5" customHeight="1">
      <c r="A20" s="13"/>
      <c r="B20" s="15"/>
      <c r="C20" s="13"/>
      <c r="D20" s="82"/>
      <c r="E20" s="82"/>
      <c r="F20" s="82"/>
    </row>
    <row r="21" spans="1:6" s="2" customFormat="1" ht="15.75" customHeight="1">
      <c r="A21" s="13"/>
      <c r="B21" s="15"/>
      <c r="C21" s="6"/>
    </row>
    <row r="22" spans="1:6" s="17" customFormat="1" ht="18.75" customHeight="1">
      <c r="A22" s="1"/>
      <c r="B22" s="16"/>
      <c r="C22" s="16"/>
      <c r="D22" s="2"/>
    </row>
    <row r="23" spans="1:6" s="17" customFormat="1" ht="15.6" customHeight="1">
      <c r="A23" s="43" t="s">
        <v>53</v>
      </c>
      <c r="B23" s="19"/>
      <c r="C23" s="16"/>
      <c r="D23" s="2"/>
    </row>
    <row r="24" spans="1:6" s="2" customFormat="1" ht="14.1" customHeight="1">
      <c r="A24" s="43" t="s">
        <v>54</v>
      </c>
      <c r="B24" s="20"/>
      <c r="C24" s="5"/>
    </row>
    <row r="25" spans="1:6" s="17" customFormat="1" ht="15.6" customHeight="1">
      <c r="A25" s="1"/>
      <c r="D25" s="2"/>
    </row>
    <row r="32" spans="1:6" s="2" customFormat="1" ht="14.1" customHeight="1">
      <c r="A32" s="18"/>
      <c r="B32" s="20"/>
      <c r="C32" s="5"/>
      <c r="D32" s="1"/>
    </row>
    <row r="41" spans="1:4">
      <c r="A41" s="9" t="s">
        <v>55</v>
      </c>
      <c r="D41" s="9" t="s">
        <v>57</v>
      </c>
    </row>
    <row r="42" spans="1:4">
      <c r="A42" s="9" t="s">
        <v>56</v>
      </c>
      <c r="D42" s="9" t="s">
        <v>58</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LAB</vt:lpstr>
      <vt:lpstr>MAT </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2021-04-14T02:28:50Z</cp:lastPrinted>
  <dcterms:created xsi:type="dcterms:W3CDTF">2020-09-09T09:05:40Z</dcterms:created>
  <dcterms:modified xsi:type="dcterms:W3CDTF">2021-07-12T08:24:50Z</dcterms:modified>
</cp:coreProperties>
</file>