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W:\PA\PA UBI DOC\Est 2020\"/>
    </mc:Choice>
  </mc:AlternateContent>
  <xr:revisionPtr revIDLastSave="0" documentId="13_ncr:1_{FB4B35D1-0A18-4F4D-BA21-246D5DACF37D}" xr6:coauthVersionLast="45" xr6:coauthVersionMax="45" xr10:uidLastSave="{00000000-0000-0000-0000-000000000000}"/>
  <bookViews>
    <workbookView xWindow="-110" yWindow="-110" windowWidth="19420" windowHeight="10420" activeTab="3" xr2:uid="{00000000-000D-0000-FFFF-FFFF00000000}"/>
  </bookViews>
  <sheets>
    <sheet name="cover" sheetId="3" r:id="rId1"/>
    <sheet name="lab" sheetId="4" r:id="rId2"/>
    <sheet name="mat" sheetId="5" r:id="rId3"/>
    <sheet name="mat (2)" sheetId="6" r:id="rId4"/>
    <sheet name="SUPP 1" sheetId="2" r:id="rId5"/>
    <sheet name="SURVEYOR'S PARTICULARS" sheetId="7" r:id="rId6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3" i="6" l="1"/>
  <c r="E19" i="6"/>
  <c r="E22" i="6" s="1"/>
  <c r="H26" i="2"/>
  <c r="E24" i="6" l="1"/>
  <c r="E33" i="5"/>
  <c r="E22" i="4"/>
  <c r="E26" i="4" s="1"/>
  <c r="G26" i="2"/>
  <c r="H38" i="2"/>
  <c r="D33" i="5" l="1"/>
  <c r="D22" i="6" s="1"/>
  <c r="D26" i="4"/>
  <c r="D23" i="6" s="1"/>
  <c r="D24" i="6" l="1"/>
  <c r="G38" i="2"/>
  <c r="I35" i="2" l="1"/>
  <c r="J35" i="2" s="1"/>
</calcChain>
</file>

<file path=xl/sharedStrings.xml><?xml version="1.0" encoding="utf-8"?>
<sst xmlns="http://schemas.openxmlformats.org/spreadsheetml/2006/main" count="241" uniqueCount="164">
  <si>
    <t>Premium Automobiles Pte Ltd</t>
  </si>
  <si>
    <t>55 Ubi Road 1, Singapore 408699</t>
  </si>
  <si>
    <t>Tel : (65) 6366 2323    Fax : (65) 6841 1183</t>
  </si>
  <si>
    <t>Supplementary Estimate 1</t>
  </si>
  <si>
    <t>GST Reg No. 19-9902271-W</t>
  </si>
  <si>
    <t>AIG Asia Pacific Insurance Pte Ltd</t>
  </si>
  <si>
    <t>Estimate No.</t>
  </si>
  <si>
    <t>78 Shenton Way</t>
  </si>
  <si>
    <t>Date</t>
  </si>
  <si>
    <t>#07-16 AIG Building</t>
  </si>
  <si>
    <t>Service Advisor</t>
  </si>
  <si>
    <t>Glory Tan</t>
  </si>
  <si>
    <t>Singapore 079120</t>
  </si>
  <si>
    <t>Pages</t>
  </si>
  <si>
    <t>1 of 1</t>
  </si>
  <si>
    <t>Attn: Mr. Adrian Ling - Motor Claims Dept</t>
  </si>
  <si>
    <t xml:space="preserve">Regn No </t>
  </si>
  <si>
    <t>Tel: 6841 0055 - Fax: 6256 4315</t>
  </si>
  <si>
    <t>Model No</t>
  </si>
  <si>
    <t>Quantity</t>
  </si>
  <si>
    <t xml:space="preserve">       Description</t>
  </si>
  <si>
    <t>Unit Price</t>
  </si>
  <si>
    <t>Amount</t>
  </si>
  <si>
    <t/>
  </si>
  <si>
    <t>Parts</t>
  </si>
  <si>
    <t>Labours</t>
  </si>
  <si>
    <t>s/n</t>
  </si>
  <si>
    <t>TOTAL</t>
  </si>
  <si>
    <t>:</t>
  </si>
  <si>
    <t>For Premium Automobiles Pte Ltd</t>
  </si>
  <si>
    <t>Authorised Signature</t>
  </si>
  <si>
    <t>PA/OD/0503/2020/NS</t>
  </si>
  <si>
    <t>SKG 5268 U</t>
  </si>
  <si>
    <t>Audi Q5 2.0 TFSI qu</t>
  </si>
  <si>
    <t>Lock carrier</t>
  </si>
  <si>
    <t>Radiator coolant</t>
  </si>
  <si>
    <t>Charged air cooler</t>
  </si>
  <si>
    <t>Wheel spoiler rhs</t>
  </si>
  <si>
    <t>Temperature sensor bracket</t>
  </si>
  <si>
    <t>Radiator air guide centre</t>
  </si>
  <si>
    <t xml:space="preserve">To remove and reinstall aircon </t>
  </si>
  <si>
    <t xml:space="preserve">condenser, charged air cooler and radiator. </t>
  </si>
  <si>
    <t xml:space="preserve">Check electrical fans and control unit. </t>
  </si>
  <si>
    <t>Pressurise cooling system. To carry out vacuum</t>
  </si>
  <si>
    <t>and regas.</t>
  </si>
  <si>
    <t>To renew front lock carrier and align to position.</t>
  </si>
  <si>
    <t xml:space="preserve">Premium Automobiles </t>
  </si>
  <si>
    <t>Tel : 6366 2323   Fax : 6841 1183</t>
  </si>
  <si>
    <t>Email: Nora.khai@premiumauto.com.sg / claims@premiumauto.com.sg</t>
  </si>
  <si>
    <t>Telefax</t>
  </si>
  <si>
    <t>Estimate</t>
  </si>
  <si>
    <t>Accident Repairs</t>
  </si>
  <si>
    <t>Workshop</t>
  </si>
  <si>
    <t>Ubi Road 1</t>
  </si>
  <si>
    <t>Contact No</t>
  </si>
  <si>
    <t>6366 2323</t>
  </si>
  <si>
    <t>Fax No</t>
  </si>
  <si>
    <t>6841 1183</t>
  </si>
  <si>
    <t>Reference</t>
  </si>
  <si>
    <t>Vehicle NOT IN workshop. Kindly arrange for survey.</t>
  </si>
  <si>
    <t>Owner's Name</t>
  </si>
  <si>
    <t>Address</t>
  </si>
  <si>
    <t>Telephone</t>
  </si>
  <si>
    <t>Type of Claim</t>
  </si>
  <si>
    <t>Policy No.</t>
  </si>
  <si>
    <t>Vehicle No</t>
  </si>
  <si>
    <t>Model Code</t>
  </si>
  <si>
    <t>Model / Year</t>
  </si>
  <si>
    <t>Engine No</t>
  </si>
  <si>
    <t>Chassis No</t>
  </si>
  <si>
    <t>Mileage</t>
  </si>
  <si>
    <t>-</t>
  </si>
  <si>
    <t>Date In</t>
  </si>
  <si>
    <t>Estimated By</t>
  </si>
  <si>
    <t>Johnny Boo / Allan Wu</t>
  </si>
  <si>
    <t>Accident Date</t>
  </si>
  <si>
    <t>Place of Accident</t>
  </si>
  <si>
    <t>Estimated</t>
  </si>
  <si>
    <t>Surveyor's</t>
  </si>
  <si>
    <t>S/n</t>
  </si>
  <si>
    <t>Nature of Jobs</t>
  </si>
  <si>
    <t xml:space="preserve">              </t>
  </si>
  <si>
    <t>Charges</t>
  </si>
  <si>
    <t>Recommendations</t>
  </si>
  <si>
    <t>S/N</t>
  </si>
  <si>
    <t>To carry out diagnostic check.</t>
  </si>
  <si>
    <t>TOTAL LABOUR CHARGES</t>
  </si>
  <si>
    <t>Damaged Parts &amp; Prices</t>
  </si>
  <si>
    <t>Parts Description</t>
  </si>
  <si>
    <t>S/Nett</t>
  </si>
  <si>
    <t>Remarks</t>
  </si>
  <si>
    <t>TBC</t>
  </si>
  <si>
    <t>SUB TOTAL SPARE PARTS CHARGES</t>
  </si>
  <si>
    <t>WIP : 42011</t>
  </si>
  <si>
    <t>Mr Mario Traeber</t>
  </si>
  <si>
    <t>11 Thomson Lane</t>
  </si>
  <si>
    <t>#15-08</t>
  </si>
  <si>
    <t>Singapore 297727</t>
  </si>
  <si>
    <t>HP +65 81891985</t>
  </si>
  <si>
    <t>Own Damage Claim</t>
  </si>
  <si>
    <t>DAX 032618</t>
  </si>
  <si>
    <t>WAUZZZFY6J2136117</t>
  </si>
  <si>
    <t>Balestier Road Combat Durian</t>
  </si>
  <si>
    <t>to remove and transfer front bumper wire harness for front parking aid.</t>
  </si>
  <si>
    <t>To remove and transfer headlight control units, power modules, electrical fans and connectors.</t>
  </si>
  <si>
    <t>To dismantle front bumper, inspect front lock carrier for damages. Renew charge air cooler, front bumper assy and both front headlights. Re-organise front crash management components. Reinstall all parts removed.</t>
  </si>
  <si>
    <t>To respray front bumper, lower spoiler and wheel arch trims.</t>
  </si>
  <si>
    <t>TOTAL SPARE PARTS CHARGES</t>
  </si>
  <si>
    <t>GRAND TOTAL</t>
  </si>
  <si>
    <t>All charges are not inclusive of GST.</t>
  </si>
  <si>
    <t>Legend : Remarks (OK) = Approved, Remarks (X) = Not approved</t>
  </si>
  <si>
    <t>Spare parts are Special Nett.</t>
  </si>
  <si>
    <t>FRONT BUMPER</t>
  </si>
  <si>
    <t>FRONT BUMPER FIXING PARTS</t>
  </si>
  <si>
    <t>FRONT BUMPER CLOSING ELEMENT - LH / RH</t>
  </si>
  <si>
    <t>FRONT BUMPER GRILLE - CENTRE</t>
  </si>
  <si>
    <t>FRONT SPOILER</t>
  </si>
  <si>
    <t>FRONT BUMPER UNDERRUN BAR</t>
  </si>
  <si>
    <t>FRONT BUMPER CLOSING ELEMENT</t>
  </si>
  <si>
    <t xml:space="preserve">RADIATOR GRILLE </t>
  </si>
  <si>
    <t>RADIATOR GRILLE STRIKER PLATE</t>
  </si>
  <si>
    <t>FRONT BUMPER AIR GUIDE GRILLE - LH</t>
  </si>
  <si>
    <t>FRONT BUMPER END CAP - LH</t>
  </si>
  <si>
    <t>FRONT BUMPER AIR GUIDE GRILLE - RH</t>
  </si>
  <si>
    <t>FRONT BUMPER END CAP - RH</t>
  </si>
  <si>
    <t>LOCKING CLIP</t>
  </si>
  <si>
    <t>FRONT PARKING AID SENSOR - INNER</t>
  </si>
  <si>
    <t>FRONT BUMPER FOAM FILLER PIECE</t>
  </si>
  <si>
    <t>FRONT BUMPER CARRIER</t>
  </si>
  <si>
    <t>FRONT BUMPER SIGHT SHIELD</t>
  </si>
  <si>
    <t>CAUTION SIGN STICKER</t>
  </si>
  <si>
    <t>NEC</t>
  </si>
  <si>
    <t>AIRCON STICKER</t>
  </si>
  <si>
    <t>FRONT WHEEL COVER - LH / RH</t>
  </si>
  <si>
    <t>LED HEADLIGHT - LH / RH</t>
  </si>
  <si>
    <t>HEADLIGHT MOUNTING - LH / RH</t>
  </si>
  <si>
    <t>RADIATOR AIR GUIDE - RH</t>
  </si>
  <si>
    <t>CHARGE AIR COOLER</t>
  </si>
  <si>
    <t>PRESSURE PIPE SEAL</t>
  </si>
  <si>
    <t>FRONT NO PLATE</t>
  </si>
  <si>
    <t>SUNDRIES</t>
  </si>
  <si>
    <t>Estimated Labour Charges for Accident Vehicle. SKG 5268 U</t>
  </si>
  <si>
    <t>Material List for Accident Vehicle Regn No. SKG 5268 U</t>
  </si>
  <si>
    <t>Name</t>
  </si>
  <si>
    <t>Surveyed Date</t>
  </si>
  <si>
    <t>Authorised Date</t>
  </si>
  <si>
    <t>Excess Cost</t>
  </si>
  <si>
    <t>Liability</t>
  </si>
  <si>
    <t xml:space="preserve">Please Note </t>
  </si>
  <si>
    <t>This estimate is based on visual inspection of the affected vehicle.</t>
  </si>
  <si>
    <t xml:space="preserve">Should we require further labour charges and spare parts in the </t>
  </si>
  <si>
    <t>progress of repair, we shall inform you accordingly.</t>
  </si>
  <si>
    <t xml:space="preserve">For inspection of vehicle, please refer to Ms Norah Khai at </t>
  </si>
  <si>
    <t>Tel:6768 9828 for appointment.</t>
  </si>
  <si>
    <t>Yours faithfully,</t>
  </si>
  <si>
    <t>Johnny Boo</t>
  </si>
  <si>
    <t>Allan Wu</t>
  </si>
  <si>
    <t>Body Repair Manager</t>
  </si>
  <si>
    <t>Claims Consultant</t>
  </si>
  <si>
    <t>c/f</t>
  </si>
  <si>
    <t>SUPPLEMENTARY</t>
  </si>
  <si>
    <t>BL-26/08/20</t>
  </si>
  <si>
    <t>Hi Adrian,</t>
  </si>
  <si>
    <t>7 days - ok - 21 Oct 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</si>
</sst>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-&quot;$&quot;* #,##0.00_-;\-&quot;$&quot;* #,##0.00_-;_-&quot;$&quot;* &quot;-&quot;??_-;_-@_-"/>
    <numFmt numFmtId="166" formatCode="&quot;$&quot;#,##0.00;[Red]&quot;$&quot;#,##0.00"/>
    <numFmt numFmtId="167" formatCode="&quot;$&quot;#,##0.00"/>
    <numFmt numFmtId="168" formatCode="_(* #,##0.00_);_(* \(#,##0.00\);_(* \-??_);_(@_)"/>
    <numFmt numFmtId="169" formatCode="_(\$* #,##0.00_);_(\$* \(#,##0.00\);_(\$* \-??_);_(@_)"/>
  </numFmts>
  <fonts count="6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0"/>
      <name val="Arial"/>
      <family val="2"/>
    </font>
    <font>
      <b/>
      <sz val="18"/>
      <name val="Audi Type"/>
      <family val="2"/>
    </font>
    <font>
      <sz val="48"/>
      <name val="Audi Type"/>
      <family val="2"/>
    </font>
    <font>
      <sz val="10"/>
      <name val="Audi Type"/>
      <family val="2"/>
    </font>
    <font>
      <sz val="9"/>
      <name val="Audi Type"/>
      <family val="2"/>
    </font>
    <font>
      <b/>
      <sz val="14"/>
      <name val="Audi Type"/>
      <family val="2"/>
    </font>
    <font>
      <b/>
      <sz val="10"/>
      <name val="Audi Type"/>
      <family val="2"/>
    </font>
    <font>
      <b/>
      <sz val="11"/>
      <name val="Audi Type"/>
      <family val="2"/>
    </font>
    <font>
      <sz val="11"/>
      <name val="Audi Type"/>
      <family val="2"/>
    </font>
    <font>
      <b/>
      <sz val="10"/>
      <color indexed="18"/>
      <name val="Audi Type"/>
      <family val="2"/>
    </font>
    <font>
      <b/>
      <u/>
      <sz val="12"/>
      <name val="Calibri"/>
      <family val="2"/>
      <scheme val="minor"/>
    </font>
    <font>
      <sz val="12"/>
      <name val="Calibri"/>
      <family val="2"/>
      <scheme val="minor"/>
    </font>
    <font>
      <sz val="9"/>
      <color indexed="8"/>
      <name val="Audi Type"/>
      <family val="2"/>
    </font>
    <font>
      <i/>
      <sz val="10"/>
      <color indexed="10"/>
      <name val="Audi Type"/>
      <family val="2"/>
    </font>
    <font>
      <b/>
      <sz val="12"/>
      <name val="Calibri"/>
      <family val="2"/>
      <scheme val="minor"/>
    </font>
    <font>
      <b/>
      <i/>
      <sz val="12"/>
      <color rgb="FFFF0000"/>
      <name val="Calibri"/>
      <family val="2"/>
      <scheme val="minor"/>
    </font>
    <font>
      <sz val="10"/>
      <color indexed="10"/>
      <name val="Audi Type"/>
      <family val="2"/>
    </font>
    <font>
      <i/>
      <sz val="10"/>
      <name val="Audi Type"/>
      <family val="2"/>
    </font>
    <font>
      <b/>
      <sz val="12"/>
      <color rgb="FFFF0000"/>
      <name val="Calibri"/>
      <family val="2"/>
      <scheme val="minor"/>
    </font>
    <font>
      <b/>
      <sz val="10"/>
      <color rgb="FFFF0000"/>
      <name val="Audi Type"/>
      <family val="2"/>
    </font>
    <font>
      <b/>
      <sz val="24"/>
      <name val="Audi Type"/>
      <family val="2"/>
    </font>
    <font>
      <b/>
      <sz val="12"/>
      <name val="Audi Type"/>
      <family val="2"/>
    </font>
    <font>
      <sz val="10"/>
      <color indexed="12"/>
      <name val="Audi Type"/>
      <family val="2"/>
    </font>
    <font>
      <b/>
      <sz val="16"/>
      <name val="Audi Type"/>
      <family val="2"/>
    </font>
    <font>
      <sz val="60"/>
      <name val="Audi Type"/>
      <family val="2"/>
    </font>
    <font>
      <sz val="12"/>
      <name val="Audi Type"/>
      <family val="2"/>
    </font>
    <font>
      <b/>
      <sz val="12"/>
      <color indexed="10"/>
      <name val="Audi Type"/>
      <family val="2"/>
    </font>
    <font>
      <sz val="11"/>
      <color rgb="FF333333"/>
      <name val="Audi Type"/>
      <family val="2"/>
    </font>
    <font>
      <b/>
      <sz val="48"/>
      <name val="Audi Type"/>
      <family val="2"/>
    </font>
    <font>
      <b/>
      <i/>
      <sz val="16"/>
      <color rgb="FFFF0000"/>
      <name val="Audi Type"/>
      <family val="2"/>
    </font>
    <font>
      <sz val="13"/>
      <name val="Audi Type"/>
      <family val="2"/>
    </font>
    <font>
      <b/>
      <u/>
      <sz val="20"/>
      <name val="Audi Type"/>
      <family val="2"/>
    </font>
    <font>
      <sz val="20"/>
      <name val="Audi Type"/>
      <family val="2"/>
    </font>
    <font>
      <b/>
      <sz val="20"/>
      <name val="Audi Type"/>
      <family val="2"/>
    </font>
    <font>
      <sz val="18"/>
      <name val="Audi Type"/>
      <family val="2"/>
    </font>
    <font>
      <sz val="22"/>
      <name val="Audi Type"/>
      <family val="2"/>
    </font>
    <font>
      <b/>
      <sz val="22"/>
      <name val="Audi Type"/>
      <family val="2"/>
    </font>
    <font>
      <b/>
      <sz val="36"/>
      <name val="Audi Type"/>
      <family val="2"/>
    </font>
    <font>
      <sz val="36"/>
      <name val="Audi Type"/>
      <family val="2"/>
    </font>
    <font>
      <b/>
      <i/>
      <sz val="36"/>
      <color rgb="FFFF0000"/>
      <name val="Audi Type"/>
      <family val="2"/>
    </font>
    <font>
      <b/>
      <sz val="16"/>
      <color rgb="FFFF0000"/>
      <name val="Audi Type"/>
      <family val="2"/>
    </font>
    <font>
      <b/>
      <i/>
      <sz val="12"/>
      <color rgb="FFFF0000"/>
      <name val="Audi Type"/>
      <family val="2"/>
    </font>
    <font>
      <b/>
      <u/>
      <sz val="18"/>
      <name val="Audi Type"/>
      <family val="2"/>
    </font>
    <font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24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sz val="60"/>
      <name val="Arial"/>
      <family val="2"/>
    </font>
    <font>
      <b/>
      <sz val="12"/>
      <name val="Arial"/>
      <family val="2"/>
    </font>
    <font>
      <b/>
      <sz val="14"/>
      <color indexed="10"/>
      <name val="Audi Type"/>
      <family val="2"/>
    </font>
    <font>
      <sz val="11"/>
      <color indexed="10"/>
      <name val="Audi Type"/>
      <family val="2"/>
    </font>
    <font>
      <b/>
      <sz val="11"/>
      <color indexed="10"/>
      <name val="Audi Type"/>
      <family val="2"/>
    </font>
    <font>
      <sz val="14"/>
      <name val="Audi Type"/>
      <family val="2"/>
    </font>
    <font>
      <sz val="11"/>
      <color indexed="20"/>
      <name val="Calibri"/>
      <family val="2"/>
    </font>
    <font>
      <b/>
      <i/>
      <sz val="10"/>
      <color rgb="FFFF0000"/>
      <name val="Audi Type"/>
      <family val="2"/>
    </font>
    <font>
      <b/>
      <sz val="16"/>
      <color rgb="FFFF0000"/>
      <name val="Calibri"/>
      <family val="2"/>
      <scheme val="minor"/>
    </font>
    <font>
      <b/>
      <sz val="14"/>
      <color rgb="FFFF0000"/>
      <name val="Audi Type"/>
      <family val="2"/>
    </font>
    <font>
      <b/>
      <i/>
      <sz val="18"/>
      <color rgb="FFFF0000"/>
      <name val="Audi Type"/>
    </font>
    <font>
      <b/>
      <sz val="18"/>
      <color rgb="FFFF0000"/>
      <name val="Audi Type"/>
    </font>
    <font>
      <b/>
      <sz val="12"/>
      <color indexed="8"/>
      <name val="Calibri"/>
      <family val="2"/>
      <scheme val="minor"/>
    </font>
    <font>
      <b/>
      <i/>
      <sz val="12"/>
      <color indexed="10"/>
      <name val="Calibri"/>
      <family val="2"/>
      <scheme val="minor"/>
    </font>
    <font>
      <b/>
      <i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indexed="43"/>
        <bgColor indexed="64"/>
      </patternFill>
    </fill>
    <fill>
      <patternFill patternType="solid">
        <fgColor indexed="45"/>
      </patternFill>
    </fill>
    <fill>
      <patternFill patternType="solid">
        <fgColor rgb="FF00B0F0"/>
        <bgColor indexed="64"/>
      </patternFill>
    </fill>
  </fills>
  <borders count="25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76">
    <xf numFmtId="0" fontId="0" fillId="0" borderId="0"/>
    <xf numFmtId="0" fontId="2" fillId="2" borderId="0" applyNumberFormat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1" fillId="0" borderId="0"/>
    <xf numFmtId="0" fontId="3" fillId="0" borderId="0"/>
    <xf numFmtId="0" fontId="3" fillId="0" borderId="0"/>
    <xf numFmtId="43" fontId="1" fillId="0" borderId="0" applyFont="0" applyFill="0" applyBorder="0" applyAlignment="0" applyProtection="0"/>
    <xf numFmtId="0" fontId="3" fillId="0" borderId="0"/>
    <xf numFmtId="0" fontId="46" fillId="0" borderId="0"/>
    <xf numFmtId="0" fontId="58" fillId="4" borderId="0" applyNumberFormat="0" applyBorder="0" applyAlignment="0" applyProtection="0"/>
    <xf numFmtId="43" fontId="4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8" fontId="3" fillId="0" borderId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9" fontId="3" fillId="0" borderId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164" fontId="1" fillId="0" borderId="0" applyFont="0" applyFill="0" applyBorder="0" applyAlignment="0" applyProtection="0"/>
  </cellStyleXfs>
  <cellXfs count="249">
    <xf numFmtId="0" fontId="0" fillId="0" borderId="0" xfId="0"/>
    <xf numFmtId="0" fontId="4" fillId="0" borderId="0" xfId="2" applyFont="1" applyAlignment="1">
      <alignment horizontal="left" vertical="center"/>
    </xf>
    <xf numFmtId="0" fontId="5" fillId="0" borderId="0" xfId="2" applyFont="1" applyAlignment="1">
      <alignment horizontal="right" vertical="center"/>
    </xf>
    <xf numFmtId="0" fontId="5" fillId="0" borderId="0" xfId="2" applyFont="1" applyAlignment="1">
      <alignment vertical="center"/>
    </xf>
    <xf numFmtId="0" fontId="6" fillId="0" borderId="0" xfId="2" applyFont="1" applyAlignment="1">
      <alignment vertical="center"/>
    </xf>
    <xf numFmtId="0" fontId="6" fillId="0" borderId="0" xfId="2" applyFont="1"/>
    <xf numFmtId="0" fontId="7" fillId="0" borderId="0" xfId="2" applyFont="1" applyAlignment="1">
      <alignment horizontal="left" vertical="center"/>
    </xf>
    <xf numFmtId="0" fontId="8" fillId="0" borderId="0" xfId="2" applyFont="1" applyAlignment="1">
      <alignment horizontal="left" vertical="center"/>
    </xf>
    <xf numFmtId="0" fontId="7" fillId="0" borderId="0" xfId="2" applyFont="1" applyAlignment="1">
      <alignment vertical="center"/>
    </xf>
    <xf numFmtId="0" fontId="9" fillId="0" borderId="0" xfId="2" applyFont="1" applyAlignment="1">
      <alignment vertical="center"/>
    </xf>
    <xf numFmtId="0" fontId="6" fillId="0" borderId="1" xfId="2" applyFont="1" applyBorder="1" applyAlignment="1">
      <alignment vertical="center"/>
    </xf>
    <xf numFmtId="0" fontId="6" fillId="0" borderId="2" xfId="2" applyFont="1" applyBorder="1" applyAlignment="1">
      <alignment vertical="center"/>
    </xf>
    <xf numFmtId="0" fontId="6" fillId="0" borderId="4" xfId="2" applyFont="1" applyBorder="1"/>
    <xf numFmtId="0" fontId="10" fillId="0" borderId="4" xfId="4" applyFont="1" applyBorder="1" applyAlignment="1">
      <alignment vertical="center"/>
    </xf>
    <xf numFmtId="0" fontId="10" fillId="0" borderId="0" xfId="5" applyFont="1" applyAlignment="1">
      <alignment vertical="center"/>
    </xf>
    <xf numFmtId="0" fontId="9" fillId="0" borderId="5" xfId="2" applyFont="1" applyBorder="1" applyAlignment="1">
      <alignment horizontal="left" vertical="center"/>
    </xf>
    <xf numFmtId="0" fontId="11" fillId="0" borderId="4" xfId="4" applyFont="1" applyBorder="1" applyAlignment="1">
      <alignment vertical="center"/>
    </xf>
    <xf numFmtId="0" fontId="11" fillId="0" borderId="0" xfId="5" applyFont="1" applyAlignment="1">
      <alignment vertical="center"/>
    </xf>
    <xf numFmtId="0" fontId="10" fillId="0" borderId="4" xfId="1" applyFont="1" applyFill="1" applyBorder="1" applyAlignment="1">
      <alignment vertical="center"/>
    </xf>
    <xf numFmtId="0" fontId="10" fillId="0" borderId="6" xfId="5" applyFont="1" applyBorder="1" applyAlignment="1">
      <alignment vertical="center"/>
    </xf>
    <xf numFmtId="0" fontId="6" fillId="0" borderId="4" xfId="2" applyFont="1" applyBorder="1" applyAlignment="1">
      <alignment vertical="center"/>
    </xf>
    <xf numFmtId="0" fontId="6" fillId="0" borderId="7" xfId="2" applyFont="1" applyBorder="1" applyAlignment="1">
      <alignment vertical="center"/>
    </xf>
    <xf numFmtId="0" fontId="6" fillId="0" borderId="8" xfId="2" applyFont="1" applyBorder="1" applyAlignment="1">
      <alignment vertical="center"/>
    </xf>
    <xf numFmtId="0" fontId="10" fillId="3" borderId="9" xfId="2" applyFont="1" applyFill="1" applyBorder="1" applyAlignment="1">
      <alignment horizontal="center" vertical="center"/>
    </xf>
    <xf numFmtId="0" fontId="10" fillId="3" borderId="10" xfId="2" applyFont="1" applyFill="1" applyBorder="1" applyAlignment="1">
      <alignment horizontal="center" vertical="center"/>
    </xf>
    <xf numFmtId="0" fontId="10" fillId="3" borderId="11" xfId="2" applyFont="1" applyFill="1" applyBorder="1" applyAlignment="1">
      <alignment horizontal="center" vertical="center"/>
    </xf>
    <xf numFmtId="0" fontId="10" fillId="3" borderId="12" xfId="2" applyFont="1" applyFill="1" applyBorder="1" applyAlignment="1">
      <alignment horizontal="center" vertical="center"/>
    </xf>
    <xf numFmtId="0" fontId="10" fillId="3" borderId="13" xfId="2" applyFont="1" applyFill="1" applyBorder="1" applyAlignment="1">
      <alignment horizontal="center" vertical="center"/>
    </xf>
    <xf numFmtId="0" fontId="6" fillId="0" borderId="14" xfId="2" applyFont="1" applyBorder="1" applyAlignment="1">
      <alignment horizontal="center" vertical="center"/>
    </xf>
    <xf numFmtId="0" fontId="6" fillId="0" borderId="0" xfId="2" applyFont="1" applyAlignment="1">
      <alignment horizontal="left" vertical="center"/>
    </xf>
    <xf numFmtId="0" fontId="6" fillId="0" borderId="6" xfId="2" applyFont="1" applyBorder="1" applyAlignment="1">
      <alignment horizontal="left" vertical="center"/>
    </xf>
    <xf numFmtId="164" fontId="6" fillId="0" borderId="4" xfId="3" applyFont="1" applyBorder="1" applyAlignment="1">
      <alignment vertical="center"/>
    </xf>
    <xf numFmtId="164" fontId="12" fillId="0" borderId="1" xfId="3" quotePrefix="1" applyFont="1" applyBorder="1" applyAlignment="1">
      <alignment horizontal="center" vertical="center"/>
    </xf>
    <xf numFmtId="164" fontId="12" fillId="0" borderId="2" xfId="3" applyFont="1" applyBorder="1" applyAlignment="1">
      <alignment horizontal="center" vertical="center"/>
    </xf>
    <xf numFmtId="166" fontId="12" fillId="0" borderId="3" xfId="2" applyNumberFormat="1" applyFont="1" applyBorder="1" applyAlignment="1">
      <alignment horizontal="center" vertical="center"/>
    </xf>
    <xf numFmtId="0" fontId="13" fillId="0" borderId="5" xfId="2" applyFont="1" applyBorder="1" applyAlignment="1">
      <alignment horizontal="center" vertical="center"/>
    </xf>
    <xf numFmtId="0" fontId="14" fillId="0" borderId="0" xfId="2" applyFont="1" applyAlignment="1">
      <alignment vertical="center"/>
    </xf>
    <xf numFmtId="0" fontId="14" fillId="0" borderId="0" xfId="2" applyFont="1" applyAlignment="1">
      <alignment horizontal="center" vertical="center"/>
    </xf>
    <xf numFmtId="0" fontId="14" fillId="0" borderId="0" xfId="2" applyFont="1" applyAlignment="1">
      <alignment horizontal="left" vertical="center"/>
    </xf>
    <xf numFmtId="166" fontId="14" fillId="0" borderId="4" xfId="2" applyNumberFormat="1" applyFont="1" applyBorder="1" applyAlignment="1">
      <alignment horizontal="center" vertical="center"/>
    </xf>
    <xf numFmtId="166" fontId="15" fillId="0" borderId="0" xfId="2" applyNumberFormat="1" applyFont="1" applyAlignment="1">
      <alignment horizontal="center" vertical="center"/>
    </xf>
    <xf numFmtId="166" fontId="15" fillId="0" borderId="6" xfId="2" applyNumberFormat="1" applyFont="1" applyBorder="1" applyAlignment="1">
      <alignment horizontal="center" vertical="center"/>
    </xf>
    <xf numFmtId="0" fontId="14" fillId="0" borderId="5" xfId="2" applyFont="1" applyBorder="1" applyAlignment="1">
      <alignment horizontal="center" vertical="center"/>
    </xf>
    <xf numFmtId="0" fontId="14" fillId="0" borderId="0" xfId="2" applyFont="1"/>
    <xf numFmtId="164" fontId="14" fillId="0" borderId="4" xfId="3" quotePrefix="1" applyFont="1" applyBorder="1" applyAlignment="1">
      <alignment horizontal="left" vertical="center"/>
    </xf>
    <xf numFmtId="0" fontId="14" fillId="0" borderId="0" xfId="6" applyFont="1" applyAlignment="1">
      <alignment horizontal="left" vertical="center"/>
    </xf>
    <xf numFmtId="0" fontId="14" fillId="0" borderId="6" xfId="2" applyFont="1" applyBorder="1" applyAlignment="1">
      <alignment horizontal="left" vertical="center"/>
    </xf>
    <xf numFmtId="164" fontId="14" fillId="0" borderId="4" xfId="3" applyFont="1" applyBorder="1" applyAlignment="1">
      <alignment vertical="center"/>
    </xf>
    <xf numFmtId="164" fontId="16" fillId="0" borderId="0" xfId="3" applyFont="1" applyAlignment="1">
      <alignment horizontal="center" vertical="center"/>
    </xf>
    <xf numFmtId="164" fontId="16" fillId="0" borderId="6" xfId="3" applyFont="1" applyBorder="1" applyAlignment="1">
      <alignment horizontal="center" vertical="center"/>
    </xf>
    <xf numFmtId="0" fontId="17" fillId="0" borderId="0" xfId="2" applyFont="1" applyAlignment="1">
      <alignment horizontal="right" vertical="center"/>
    </xf>
    <xf numFmtId="0" fontId="14" fillId="0" borderId="5" xfId="2" applyFont="1" applyBorder="1"/>
    <xf numFmtId="0" fontId="14" fillId="0" borderId="4" xfId="2" applyFont="1" applyBorder="1"/>
    <xf numFmtId="0" fontId="14" fillId="0" borderId="6" xfId="2" applyFont="1" applyBorder="1"/>
    <xf numFmtId="0" fontId="6" fillId="0" borderId="5" xfId="2" applyFont="1" applyBorder="1"/>
    <xf numFmtId="0" fontId="6" fillId="0" borderId="6" xfId="2" applyFont="1" applyBorder="1"/>
    <xf numFmtId="0" fontId="14" fillId="0" borderId="4" xfId="6" applyFont="1" applyBorder="1" applyAlignment="1">
      <alignment horizontal="left" vertical="center"/>
    </xf>
    <xf numFmtId="0" fontId="17" fillId="0" borderId="6" xfId="2" applyFont="1" applyBorder="1" applyAlignment="1">
      <alignment horizontal="right" vertical="center"/>
    </xf>
    <xf numFmtId="2" fontId="14" fillId="0" borderId="0" xfId="2" applyNumberFormat="1" applyFont="1"/>
    <xf numFmtId="0" fontId="14" fillId="0" borderId="6" xfId="2" applyFont="1" applyBorder="1" applyAlignment="1">
      <alignment vertical="center"/>
    </xf>
    <xf numFmtId="164" fontId="18" fillId="0" borderId="4" xfId="3" applyFont="1" applyBorder="1" applyAlignment="1">
      <alignment horizontal="center" vertical="center"/>
    </xf>
    <xf numFmtId="166" fontId="19" fillId="0" borderId="0" xfId="2" applyNumberFormat="1" applyFont="1" applyAlignment="1">
      <alignment horizontal="center" vertical="center"/>
    </xf>
    <xf numFmtId="166" fontId="19" fillId="0" borderId="6" xfId="2" applyNumberFormat="1" applyFont="1" applyBorder="1" applyAlignment="1">
      <alignment horizontal="center" vertical="center"/>
    </xf>
    <xf numFmtId="0" fontId="20" fillId="0" borderId="0" xfId="2" applyFont="1"/>
    <xf numFmtId="0" fontId="14" fillId="0" borderId="15" xfId="2" applyFont="1" applyBorder="1" applyAlignment="1">
      <alignment horizontal="center" vertical="center"/>
    </xf>
    <xf numFmtId="0" fontId="14" fillId="0" borderId="16" xfId="2" applyFont="1" applyBorder="1" applyAlignment="1">
      <alignment vertical="center"/>
    </xf>
    <xf numFmtId="0" fontId="17" fillId="0" borderId="16" xfId="2" applyFont="1" applyBorder="1" applyAlignment="1">
      <alignment vertical="center"/>
    </xf>
    <xf numFmtId="164" fontId="17" fillId="0" borderId="17" xfId="3" applyFont="1" applyBorder="1" applyAlignment="1">
      <alignment horizontal="left" vertical="center"/>
    </xf>
    <xf numFmtId="166" fontId="21" fillId="0" borderId="9" xfId="3" applyNumberFormat="1" applyFont="1" applyBorder="1" applyAlignment="1">
      <alignment horizontal="center" vertical="center"/>
    </xf>
    <xf numFmtId="164" fontId="22" fillId="0" borderId="11" xfId="3" applyFont="1" applyBorder="1" applyAlignment="1">
      <alignment horizontal="center" vertical="center"/>
    </xf>
    <xf numFmtId="164" fontId="15" fillId="0" borderId="12" xfId="3" applyFont="1" applyBorder="1" applyAlignment="1">
      <alignment horizontal="center" vertical="center"/>
    </xf>
    <xf numFmtId="0" fontId="14" fillId="0" borderId="0" xfId="2" applyFont="1" applyAlignment="1">
      <alignment horizontal="left"/>
    </xf>
    <xf numFmtId="2" fontId="14" fillId="0" borderId="0" xfId="2" applyNumberFormat="1" applyFont="1" applyAlignment="1">
      <alignment horizontal="right" vertical="center"/>
    </xf>
    <xf numFmtId="2" fontId="6" fillId="0" borderId="0" xfId="2" applyNumberFormat="1" applyFont="1" applyAlignment="1">
      <alignment horizontal="right" vertical="center"/>
    </xf>
    <xf numFmtId="0" fontId="14" fillId="0" borderId="18" xfId="2" applyFont="1" applyBorder="1" applyAlignment="1">
      <alignment horizontal="center" vertical="center"/>
    </xf>
    <xf numFmtId="0" fontId="6" fillId="0" borderId="18" xfId="2" applyFont="1" applyBorder="1" applyAlignment="1">
      <alignment horizontal="center" vertical="center"/>
    </xf>
    <xf numFmtId="0" fontId="6" fillId="0" borderId="0" xfId="2" applyFont="1" applyAlignment="1">
      <alignment horizontal="left"/>
    </xf>
    <xf numFmtId="0" fontId="23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/>
    <xf numFmtId="0" fontId="24" fillId="0" borderId="0" xfId="0" applyFont="1" applyAlignment="1">
      <alignment horizontal="right"/>
    </xf>
    <xf numFmtId="0" fontId="25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24" fillId="0" borderId="0" xfId="0" applyFont="1" applyAlignment="1">
      <alignment horizontal="center" vertical="center"/>
    </xf>
    <xf numFmtId="0" fontId="6" fillId="0" borderId="0" xfId="0" quotePrefix="1" applyFont="1" applyAlignment="1">
      <alignment vertical="center"/>
    </xf>
    <xf numFmtId="15" fontId="6" fillId="0" borderId="0" xfId="0" applyNumberFormat="1" applyFont="1" applyAlignment="1">
      <alignment horizontal="left" vertical="center"/>
    </xf>
    <xf numFmtId="0" fontId="28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11" fillId="0" borderId="0" xfId="1" applyFont="1" applyFill="1"/>
    <xf numFmtId="0" fontId="29" fillId="0" borderId="0" xfId="0" applyFont="1" applyAlignment="1">
      <alignment horizontal="center" vertical="center"/>
    </xf>
    <xf numFmtId="0" fontId="30" fillId="0" borderId="0" xfId="0" applyFont="1"/>
    <xf numFmtId="0" fontId="10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10" fillId="0" borderId="0" xfId="0" applyFont="1"/>
    <xf numFmtId="0" fontId="24" fillId="0" borderId="0" xfId="0" applyFont="1" applyAlignment="1">
      <alignment horizontal="center"/>
    </xf>
    <xf numFmtId="0" fontId="3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/>
    <xf numFmtId="0" fontId="11" fillId="0" borderId="0" xfId="0" applyFont="1" applyAlignment="1">
      <alignment vertical="center"/>
    </xf>
    <xf numFmtId="167" fontId="6" fillId="0" borderId="0" xfId="0" applyNumberFormat="1" applyFont="1"/>
    <xf numFmtId="0" fontId="33" fillId="0" borderId="0" xfId="0" applyFont="1" applyAlignment="1">
      <alignment vertical="center"/>
    </xf>
    <xf numFmtId="0" fontId="33" fillId="0" borderId="0" xfId="0" applyFont="1" applyAlignment="1">
      <alignment horizontal="center" vertical="center"/>
    </xf>
    <xf numFmtId="0" fontId="34" fillId="0" borderId="0" xfId="0" applyFont="1" applyAlignment="1">
      <alignment vertical="center"/>
    </xf>
    <xf numFmtId="0" fontId="35" fillId="0" borderId="0" xfId="0" applyFont="1" applyAlignment="1">
      <alignment vertical="center"/>
    </xf>
    <xf numFmtId="167" fontId="35" fillId="0" borderId="0" xfId="0" applyNumberFormat="1" applyFont="1" applyAlignment="1">
      <alignment vertical="center"/>
    </xf>
    <xf numFmtId="0" fontId="35" fillId="0" borderId="0" xfId="0" applyFont="1"/>
    <xf numFmtId="0" fontId="36" fillId="0" borderId="0" xfId="0" applyFont="1" applyAlignment="1">
      <alignment horizontal="center" vertical="center"/>
    </xf>
    <xf numFmtId="0" fontId="36" fillId="0" borderId="19" xfId="0" applyFont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164" fontId="6" fillId="0" borderId="0" xfId="3" applyFont="1" applyAlignment="1">
      <alignment horizontal="center" vertical="center"/>
    </xf>
    <xf numFmtId="43" fontId="6" fillId="0" borderId="0" xfId="7" applyFont="1" applyAlignment="1">
      <alignment horizontal="left" vertical="center"/>
    </xf>
    <xf numFmtId="0" fontId="37" fillId="0" borderId="0" xfId="0" applyFont="1" applyAlignment="1">
      <alignment horizontal="center" vertical="center"/>
    </xf>
    <xf numFmtId="0" fontId="37" fillId="0" borderId="0" xfId="0" applyFont="1" applyAlignment="1">
      <alignment horizontal="left" vertical="center" wrapText="1"/>
    </xf>
    <xf numFmtId="164" fontId="37" fillId="0" borderId="0" xfId="3" applyFont="1" applyAlignment="1">
      <alignment horizontal="center" vertical="center"/>
    </xf>
    <xf numFmtId="164" fontId="37" fillId="0" borderId="0" xfId="3" applyFont="1" applyAlignment="1">
      <alignment horizontal="left" vertical="center"/>
    </xf>
    <xf numFmtId="0" fontId="37" fillId="0" borderId="0" xfId="0" applyFont="1"/>
    <xf numFmtId="164" fontId="37" fillId="0" borderId="0" xfId="3" applyFont="1" applyAlignment="1">
      <alignment horizontal="right" vertical="center"/>
    </xf>
    <xf numFmtId="0" fontId="37" fillId="0" borderId="0" xfId="0" applyFont="1" applyAlignment="1">
      <alignment horizontal="left" wrapText="1"/>
    </xf>
    <xf numFmtId="0" fontId="37" fillId="0" borderId="0" xfId="0" applyFont="1" applyAlignment="1">
      <alignment horizontal="left"/>
    </xf>
    <xf numFmtId="0" fontId="37" fillId="0" borderId="0" xfId="0" applyFont="1" applyAlignment="1">
      <alignment horizontal="left" vertical="center"/>
    </xf>
    <xf numFmtId="0" fontId="38" fillId="0" borderId="0" xfId="0" applyFont="1" applyAlignment="1">
      <alignment horizontal="center" vertical="center"/>
    </xf>
    <xf numFmtId="0" fontId="39" fillId="0" borderId="0" xfId="0" applyFont="1" applyAlignment="1">
      <alignment vertical="center"/>
    </xf>
    <xf numFmtId="0" fontId="39" fillId="0" borderId="0" xfId="0" applyFont="1" applyAlignment="1">
      <alignment horizontal="center" vertical="center"/>
    </xf>
    <xf numFmtId="164" fontId="39" fillId="0" borderId="20" xfId="3" applyFont="1" applyBorder="1" applyAlignment="1">
      <alignment vertical="center"/>
    </xf>
    <xf numFmtId="0" fontId="38" fillId="0" borderId="0" xfId="0" applyFont="1"/>
    <xf numFmtId="0" fontId="40" fillId="0" borderId="0" xfId="0" applyFont="1" applyAlignment="1">
      <alignment vertical="center"/>
    </xf>
    <xf numFmtId="0" fontId="41" fillId="0" borderId="0" xfId="0" applyFont="1" applyAlignment="1">
      <alignment vertical="center"/>
    </xf>
    <xf numFmtId="0" fontId="41" fillId="0" borderId="0" xfId="0" applyFont="1"/>
    <xf numFmtId="164" fontId="42" fillId="0" borderId="0" xfId="3" applyFont="1" applyAlignment="1">
      <alignment horizontal="center" vertical="center"/>
    </xf>
    <xf numFmtId="0" fontId="41" fillId="0" borderId="0" xfId="0" applyFont="1" applyAlignment="1">
      <alignment horizontal="center" vertical="center"/>
    </xf>
    <xf numFmtId="0" fontId="28" fillId="0" borderId="0" xfId="0" applyFont="1"/>
    <xf numFmtId="164" fontId="44" fillId="0" borderId="0" xfId="3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6" fillId="0" borderId="0" xfId="8" applyFont="1" applyAlignment="1">
      <alignment vertical="center"/>
    </xf>
    <xf numFmtId="0" fontId="6" fillId="0" borderId="0" xfId="8" applyFont="1"/>
    <xf numFmtId="0" fontId="6" fillId="0" borderId="0" xfId="8" applyFont="1" applyAlignment="1">
      <alignment horizontal="center" vertical="center"/>
    </xf>
    <xf numFmtId="164" fontId="6" fillId="0" borderId="0" xfId="8" applyNumberFormat="1" applyFont="1" applyAlignment="1">
      <alignment horizontal="center" vertical="center"/>
    </xf>
    <xf numFmtId="0" fontId="4" fillId="0" borderId="0" xfId="8" applyFont="1" applyAlignment="1">
      <alignment vertical="center"/>
    </xf>
    <xf numFmtId="0" fontId="37" fillId="0" borderId="0" xfId="8" applyFont="1" applyAlignment="1">
      <alignment vertical="center"/>
    </xf>
    <xf numFmtId="0" fontId="37" fillId="0" borderId="0" xfId="8" applyFont="1"/>
    <xf numFmtId="0" fontId="37" fillId="0" borderId="0" xfId="8" applyFont="1" applyAlignment="1">
      <alignment horizontal="center" vertical="center"/>
    </xf>
    <xf numFmtId="164" fontId="37" fillId="0" borderId="0" xfId="8" applyNumberFormat="1" applyFont="1" applyAlignment="1">
      <alignment horizontal="center" vertical="center"/>
    </xf>
    <xf numFmtId="0" fontId="34" fillId="0" borderId="0" xfId="8" applyFont="1" applyAlignment="1">
      <alignment vertical="center"/>
    </xf>
    <xf numFmtId="0" fontId="35" fillId="0" borderId="0" xfId="8" applyFont="1" applyAlignment="1">
      <alignment vertical="center"/>
    </xf>
    <xf numFmtId="0" fontId="35" fillId="0" borderId="0" xfId="8" applyFont="1" applyAlignment="1">
      <alignment horizontal="center" vertical="center"/>
    </xf>
    <xf numFmtId="164" fontId="35" fillId="0" borderId="0" xfId="8" applyNumberFormat="1" applyFont="1" applyAlignment="1">
      <alignment horizontal="center" vertical="center"/>
    </xf>
    <xf numFmtId="0" fontId="35" fillId="0" borderId="0" xfId="8" applyFont="1"/>
    <xf numFmtId="0" fontId="4" fillId="0" borderId="0" xfId="8" applyFont="1" applyAlignment="1">
      <alignment horizontal="center" vertical="center"/>
    </xf>
    <xf numFmtId="0" fontId="4" fillId="0" borderId="21" xfId="8" applyFont="1" applyBorder="1" applyAlignment="1">
      <alignment horizontal="center" vertical="center"/>
    </xf>
    <xf numFmtId="0" fontId="4" fillId="0" borderId="21" xfId="8" applyFont="1" applyBorder="1" applyAlignment="1">
      <alignment horizontal="left" vertical="center"/>
    </xf>
    <xf numFmtId="167" fontId="4" fillId="0" borderId="21" xfId="8" applyNumberFormat="1" applyFont="1" applyBorder="1" applyAlignment="1">
      <alignment horizontal="center" vertical="center"/>
    </xf>
    <xf numFmtId="0" fontId="4" fillId="0" borderId="0" xfId="8" applyFont="1" applyAlignment="1">
      <alignment horizontal="left" vertical="center"/>
    </xf>
    <xf numFmtId="167" fontId="4" fillId="0" borderId="0" xfId="8" applyNumberFormat="1" applyFont="1" applyAlignment="1">
      <alignment horizontal="center" vertical="center"/>
    </xf>
    <xf numFmtId="165" fontId="37" fillId="0" borderId="0" xfId="3" applyNumberFormat="1" applyFont="1" applyAlignment="1">
      <alignment horizontal="center" vertical="center"/>
    </xf>
    <xf numFmtId="165" fontId="37" fillId="0" borderId="0" xfId="3" applyNumberFormat="1" applyFont="1" applyAlignment="1">
      <alignment horizontal="right" vertical="center"/>
    </xf>
    <xf numFmtId="0" fontId="28" fillId="0" borderId="0" xfId="8" applyFont="1" applyAlignment="1">
      <alignment horizontal="center" vertical="center"/>
    </xf>
    <xf numFmtId="0" fontId="28" fillId="0" borderId="0" xfId="8" applyFont="1" applyAlignment="1">
      <alignment vertical="center"/>
    </xf>
    <xf numFmtId="0" fontId="28" fillId="0" borderId="0" xfId="8" applyFont="1"/>
    <xf numFmtId="164" fontId="28" fillId="0" borderId="0" xfId="3" applyFont="1" applyAlignment="1">
      <alignment horizontal="center" vertical="center"/>
    </xf>
    <xf numFmtId="0" fontId="35" fillId="0" borderId="0" xfId="8" applyFont="1" applyAlignment="1">
      <alignment horizontal="right" vertical="center"/>
    </xf>
    <xf numFmtId="0" fontId="36" fillId="0" borderId="0" xfId="8" applyFont="1" applyAlignment="1">
      <alignment vertical="center"/>
    </xf>
    <xf numFmtId="0" fontId="36" fillId="0" borderId="0" xfId="8" applyFont="1" applyAlignment="1">
      <alignment horizontal="center" vertical="center"/>
    </xf>
    <xf numFmtId="164" fontId="36" fillId="0" borderId="22" xfId="3" applyFont="1" applyBorder="1" applyAlignment="1">
      <alignment horizontal="center" vertical="center"/>
    </xf>
    <xf numFmtId="17" fontId="6" fillId="0" borderId="0" xfId="0" applyNumberFormat="1" applyFont="1" applyAlignment="1">
      <alignment horizontal="left" vertical="center"/>
    </xf>
    <xf numFmtId="0" fontId="46" fillId="0" borderId="0" xfId="9"/>
    <xf numFmtId="0" fontId="11" fillId="0" borderId="0" xfId="9" applyFont="1" applyAlignment="1">
      <alignment vertical="center"/>
    </xf>
    <xf numFmtId="0" fontId="10" fillId="0" borderId="0" xfId="1" applyFont="1" applyFill="1" applyAlignment="1">
      <alignment vertical="center"/>
    </xf>
    <xf numFmtId="0" fontId="6" fillId="0" borderId="0" xfId="9" applyFont="1" applyFill="1" applyAlignment="1">
      <alignment vertical="center"/>
    </xf>
    <xf numFmtId="0" fontId="24" fillId="0" borderId="0" xfId="9" applyFont="1" applyFill="1" applyAlignment="1">
      <alignment horizontal="center" vertical="center"/>
    </xf>
    <xf numFmtId="0" fontId="19" fillId="0" borderId="0" xfId="9" applyFont="1" applyFill="1" applyAlignment="1">
      <alignment vertical="center"/>
    </xf>
    <xf numFmtId="0" fontId="29" fillId="0" borderId="0" xfId="9" applyFont="1" applyFill="1" applyAlignment="1">
      <alignment horizontal="center" vertical="center"/>
    </xf>
    <xf numFmtId="0" fontId="54" fillId="0" borderId="0" xfId="9" applyFont="1" applyFill="1" applyAlignment="1">
      <alignment vertical="center"/>
    </xf>
    <xf numFmtId="0" fontId="11" fillId="0" borderId="0" xfId="1" applyFont="1" applyFill="1"/>
    <xf numFmtId="0" fontId="10" fillId="0" borderId="0" xfId="1" applyFont="1" applyFill="1" applyAlignment="1">
      <alignment horizontal="center" vertical="center"/>
    </xf>
    <xf numFmtId="0" fontId="9" fillId="0" borderId="0" xfId="9" applyFont="1" applyFill="1" applyAlignment="1">
      <alignment horizontal="center" vertical="center"/>
    </xf>
    <xf numFmtId="0" fontId="55" fillId="0" borderId="0" xfId="1" applyFont="1" applyFill="1" applyAlignment="1">
      <alignment vertical="center"/>
    </xf>
    <xf numFmtId="0" fontId="56" fillId="0" borderId="0" xfId="1" applyFont="1" applyFill="1" applyAlignment="1">
      <alignment horizontal="center" vertical="center"/>
    </xf>
    <xf numFmtId="0" fontId="10" fillId="0" borderId="0" xfId="9" applyFont="1" applyAlignment="1">
      <alignment vertical="center"/>
    </xf>
    <xf numFmtId="0" fontId="3" fillId="0" borderId="0" xfId="63"/>
    <xf numFmtId="0" fontId="36" fillId="0" borderId="0" xfId="8" applyFont="1" applyAlignment="1">
      <alignment vertical="center"/>
    </xf>
    <xf numFmtId="0" fontId="35" fillId="0" borderId="0" xfId="8" applyFont="1" applyAlignment="1">
      <alignment vertical="center"/>
    </xf>
    <xf numFmtId="0" fontId="57" fillId="0" borderId="0" xfId="8" applyFont="1" applyAlignment="1">
      <alignment vertical="center"/>
    </xf>
    <xf numFmtId="0" fontId="39" fillId="0" borderId="0" xfId="8" applyFont="1" applyBorder="1" applyAlignment="1">
      <alignment horizontal="left" vertical="center"/>
    </xf>
    <xf numFmtId="0" fontId="39" fillId="0" borderId="0" xfId="8" applyFont="1" applyAlignment="1">
      <alignment horizontal="center" vertical="center"/>
    </xf>
    <xf numFmtId="0" fontId="39" fillId="0" borderId="0" xfId="8" applyFont="1" applyAlignment="1">
      <alignment vertical="center"/>
    </xf>
    <xf numFmtId="165" fontId="39" fillId="0" borderId="18" xfId="33" applyNumberFormat="1" applyFont="1" applyBorder="1" applyAlignment="1">
      <alignment horizontal="right" vertical="center"/>
    </xf>
    <xf numFmtId="165" fontId="39" fillId="0" borderId="22" xfId="33" applyNumberFormat="1" applyFont="1" applyBorder="1" applyAlignment="1">
      <alignment horizontal="right" vertical="center"/>
    </xf>
    <xf numFmtId="0" fontId="3" fillId="0" borderId="0" xfId="63"/>
    <xf numFmtId="0" fontId="47" fillId="0" borderId="0" xfId="63" applyFont="1"/>
    <xf numFmtId="0" fontId="48" fillId="0" borderId="0" xfId="63" applyFont="1"/>
    <xf numFmtId="0" fontId="48" fillId="0" borderId="0" xfId="63" applyFont="1" applyAlignment="1">
      <alignment vertical="center"/>
    </xf>
    <xf numFmtId="0" fontId="49" fillId="0" borderId="0" xfId="63" applyFont="1" applyAlignment="1">
      <alignment vertical="center"/>
    </xf>
    <xf numFmtId="0" fontId="3" fillId="0" borderId="0" xfId="63" applyFont="1" applyAlignment="1">
      <alignment vertical="center"/>
    </xf>
    <xf numFmtId="0" fontId="3" fillId="0" borderId="0" xfId="63" applyFont="1"/>
    <xf numFmtId="0" fontId="50" fillId="0" borderId="0" xfId="63" applyFont="1" applyAlignment="1">
      <alignment vertical="center"/>
    </xf>
    <xf numFmtId="0" fontId="52" fillId="0" borderId="0" xfId="63" applyFont="1" applyAlignment="1">
      <alignment horizontal="center" vertical="center"/>
    </xf>
    <xf numFmtId="0" fontId="51" fillId="0" borderId="0" xfId="63" applyFont="1" applyAlignment="1">
      <alignment vertical="center"/>
    </xf>
    <xf numFmtId="0" fontId="53" fillId="0" borderId="0" xfId="63" applyFont="1"/>
    <xf numFmtId="0" fontId="53" fillId="0" borderId="0" xfId="63" applyFont="1" applyAlignment="1">
      <alignment horizontal="center"/>
    </xf>
    <xf numFmtId="0" fontId="3" fillId="0" borderId="0" xfId="63" quotePrefix="1" applyFont="1"/>
    <xf numFmtId="164" fontId="59" fillId="0" borderId="0" xfId="3" applyFont="1" applyAlignment="1">
      <alignment vertical="center"/>
    </xf>
    <xf numFmtId="164" fontId="32" fillId="0" borderId="0" xfId="75" applyFont="1" applyAlignment="1">
      <alignment vertical="center"/>
    </xf>
    <xf numFmtId="164" fontId="32" fillId="0" borderId="0" xfId="75" applyFont="1" applyAlignment="1">
      <alignment horizontal="center" vertical="center"/>
    </xf>
    <xf numFmtId="164" fontId="32" fillId="0" borderId="0" xfId="75" applyFont="1" applyBorder="1" applyAlignment="1">
      <alignment vertical="center"/>
    </xf>
    <xf numFmtId="164" fontId="43" fillId="0" borderId="0" xfId="75" applyFont="1" applyAlignment="1">
      <alignment horizontal="center" vertical="center"/>
    </xf>
    <xf numFmtId="164" fontId="43" fillId="0" borderId="19" xfId="75" applyFont="1" applyBorder="1" applyAlignment="1">
      <alignment horizontal="center" vertical="center"/>
    </xf>
    <xf numFmtId="164" fontId="60" fillId="0" borderId="0" xfId="75" applyFont="1" applyAlignment="1">
      <alignment vertical="center"/>
    </xf>
    <xf numFmtId="164" fontId="43" fillId="0" borderId="20" xfId="3" applyFont="1" applyBorder="1" applyAlignment="1">
      <alignment vertical="center"/>
    </xf>
    <xf numFmtId="164" fontId="43" fillId="0" borderId="0" xfId="75" applyFont="1" applyAlignment="1">
      <alignment vertical="center"/>
    </xf>
    <xf numFmtId="164" fontId="43" fillId="0" borderId="21" xfId="75" applyFont="1" applyBorder="1" applyAlignment="1">
      <alignment horizontal="center" vertical="center"/>
    </xf>
    <xf numFmtId="164" fontId="43" fillId="0" borderId="22" xfId="3" applyFont="1" applyBorder="1" applyAlignment="1">
      <alignment horizontal="center" vertical="center"/>
    </xf>
    <xf numFmtId="0" fontId="62" fillId="0" borderId="0" xfId="8" applyFont="1" applyAlignment="1">
      <alignment horizontal="right" vertical="center"/>
    </xf>
    <xf numFmtId="164" fontId="60" fillId="0" borderId="0" xfId="75" applyFont="1"/>
    <xf numFmtId="164" fontId="43" fillId="0" borderId="0" xfId="75" applyFont="1" applyBorder="1" applyAlignment="1">
      <alignment horizontal="center" vertical="center"/>
    </xf>
    <xf numFmtId="165" fontId="43" fillId="0" borderId="18" xfId="33" applyNumberFormat="1" applyFont="1" applyBorder="1" applyAlignment="1">
      <alignment horizontal="right" vertical="center"/>
    </xf>
    <xf numFmtId="165" fontId="61" fillId="0" borderId="22" xfId="33" applyNumberFormat="1" applyFont="1" applyBorder="1" applyAlignment="1">
      <alignment horizontal="right" vertical="center"/>
    </xf>
    <xf numFmtId="0" fontId="63" fillId="0" borderId="0" xfId="0" applyFont="1" applyAlignment="1">
      <alignment horizontal="left" vertical="center"/>
    </xf>
    <xf numFmtId="165" fontId="63" fillId="0" borderId="0" xfId="3" applyNumberFormat="1" applyFont="1" applyAlignment="1">
      <alignment horizontal="center" vertical="center"/>
    </xf>
    <xf numFmtId="165" fontId="61" fillId="0" borderId="18" xfId="33" applyNumberFormat="1" applyFont="1" applyBorder="1" applyAlignment="1">
      <alignment horizontal="right" vertical="center"/>
    </xf>
    <xf numFmtId="0" fontId="31" fillId="0" borderId="0" xfId="2" applyFont="1" applyAlignment="1">
      <alignment vertical="center"/>
    </xf>
    <xf numFmtId="164" fontId="59" fillId="0" borderId="0" xfId="3" applyFont="1" applyAlignment="1">
      <alignment horizontal="right" vertical="center"/>
    </xf>
    <xf numFmtId="166" fontId="64" fillId="0" borderId="4" xfId="2" applyNumberFormat="1" applyFont="1" applyBorder="1" applyAlignment="1">
      <alignment horizontal="center" vertical="center"/>
    </xf>
    <xf numFmtId="164" fontId="18" fillId="0" borderId="5" xfId="3" applyFont="1" applyBorder="1" applyAlignment="1">
      <alignment horizontal="center" vertical="center"/>
    </xf>
    <xf numFmtId="164" fontId="65" fillId="0" borderId="4" xfId="3" applyFont="1" applyBorder="1" applyAlignment="1">
      <alignment horizontal="center" vertical="center"/>
    </xf>
    <xf numFmtId="164" fontId="18" fillId="0" borderId="0" xfId="3" applyFont="1" applyAlignment="1">
      <alignment vertical="center"/>
    </xf>
    <xf numFmtId="2" fontId="17" fillId="0" borderId="0" xfId="2" applyNumberFormat="1" applyFont="1" applyAlignment="1">
      <alignment horizontal="right" vertical="center"/>
    </xf>
    <xf numFmtId="0" fontId="17" fillId="0" borderId="18" xfId="2" applyFont="1" applyBorder="1" applyAlignment="1">
      <alignment horizontal="center" vertical="center"/>
    </xf>
    <xf numFmtId="164" fontId="18" fillId="0" borderId="0" xfId="3" applyFont="1"/>
    <xf numFmtId="164" fontId="59" fillId="0" borderId="0" xfId="3" applyFont="1"/>
    <xf numFmtId="0" fontId="9" fillId="0" borderId="0" xfId="2" applyFont="1"/>
    <xf numFmtId="164" fontId="65" fillId="0" borderId="23" xfId="3" applyFont="1" applyBorder="1" applyAlignment="1">
      <alignment horizontal="center" vertical="center"/>
    </xf>
    <xf numFmtId="0" fontId="57" fillId="0" borderId="0" xfId="8" applyFont="1" applyFill="1" applyAlignment="1">
      <alignment vertical="center"/>
    </xf>
    <xf numFmtId="164" fontId="17" fillId="0" borderId="24" xfId="3" applyFont="1" applyBorder="1" applyAlignment="1">
      <alignment vertical="center"/>
    </xf>
    <xf numFmtId="0" fontId="66" fillId="5" borderId="0" xfId="9" applyFont="1" applyFill="1"/>
    <xf numFmtId="167" fontId="45" fillId="0" borderId="0" xfId="8" applyNumberFormat="1" applyFont="1" applyAlignment="1">
      <alignment horizontal="center" vertical="center"/>
    </xf>
    <xf numFmtId="0" fontId="7" fillId="0" borderId="4" xfId="2" applyFont="1" applyBorder="1" applyAlignment="1">
      <alignment horizontal="left" vertical="center"/>
    </xf>
    <xf numFmtId="0" fontId="7" fillId="0" borderId="0" xfId="2" applyFont="1" applyAlignment="1">
      <alignment horizontal="left" vertical="center"/>
    </xf>
    <xf numFmtId="0" fontId="6" fillId="0" borderId="1" xfId="2" applyFont="1" applyBorder="1" applyAlignment="1">
      <alignment horizontal="center" vertical="center"/>
    </xf>
    <xf numFmtId="0" fontId="6" fillId="0" borderId="2" xfId="2" applyFont="1" applyBorder="1" applyAlignment="1">
      <alignment horizontal="center" vertical="center"/>
    </xf>
    <xf numFmtId="0" fontId="6" fillId="0" borderId="3" xfId="2" applyFont="1" applyBorder="1" applyAlignment="1">
      <alignment horizontal="center" vertical="center"/>
    </xf>
    <xf numFmtId="1" fontId="7" fillId="0" borderId="1" xfId="2" applyNumberFormat="1" applyFont="1" applyBorder="1" applyAlignment="1">
      <alignment horizontal="left" vertical="center"/>
    </xf>
    <xf numFmtId="1" fontId="7" fillId="0" borderId="0" xfId="2" applyNumberFormat="1" applyFont="1" applyAlignment="1">
      <alignment horizontal="left" vertical="center"/>
    </xf>
    <xf numFmtId="15" fontId="7" fillId="0" borderId="4" xfId="2" quotePrefix="1" applyNumberFormat="1" applyFont="1" applyBorder="1" applyAlignment="1">
      <alignment horizontal="left" vertical="center"/>
    </xf>
    <xf numFmtId="15" fontId="7" fillId="0" borderId="0" xfId="2" quotePrefix="1" applyNumberFormat="1" applyFont="1" applyAlignment="1">
      <alignment horizontal="left" vertical="center"/>
    </xf>
  </cellXfs>
  <cellStyles count="76">
    <cellStyle name="Bad" xfId="1" builtinId="27"/>
    <cellStyle name="Bad 2" xfId="10" xr:uid="{00000000-0005-0000-0000-000001000000}"/>
    <cellStyle name="Comma" xfId="7" builtinId="3"/>
    <cellStyle name="Comma 2" xfId="12" xr:uid="{00000000-0005-0000-0000-000003000000}"/>
    <cellStyle name="Comma 2 2" xfId="13" xr:uid="{00000000-0005-0000-0000-000004000000}"/>
    <cellStyle name="Comma 2 3" xfId="14" xr:uid="{00000000-0005-0000-0000-000005000000}"/>
    <cellStyle name="Comma 2 4" xfId="15" xr:uid="{00000000-0005-0000-0000-000006000000}"/>
    <cellStyle name="Comma 2_PA9422012 - SGG 8118 Y - A5 2.0 TFSI QU - FRONT_REAR (RSA)_PA5542013 - SDJ 1000 T - A4 1.8T FSI MU - REAR (ETIQA)" xfId="16" xr:uid="{00000000-0005-0000-0000-000007000000}"/>
    <cellStyle name="Comma 3" xfId="17" xr:uid="{00000000-0005-0000-0000-000008000000}"/>
    <cellStyle name="Comma 3 2" xfId="18" xr:uid="{00000000-0005-0000-0000-000009000000}"/>
    <cellStyle name="Comma 3 3" xfId="19" xr:uid="{00000000-0005-0000-0000-00000A000000}"/>
    <cellStyle name="Comma 3 4" xfId="20" xr:uid="{00000000-0005-0000-0000-00000B000000}"/>
    <cellStyle name="Comma 4" xfId="21" xr:uid="{00000000-0005-0000-0000-00000C000000}"/>
    <cellStyle name="Comma 5" xfId="22" xr:uid="{00000000-0005-0000-0000-00000D000000}"/>
    <cellStyle name="Comma 6" xfId="23" xr:uid="{00000000-0005-0000-0000-00000E000000}"/>
    <cellStyle name="Comma 7" xfId="24" xr:uid="{00000000-0005-0000-0000-00000F000000}"/>
    <cellStyle name="Comma 8" xfId="11" xr:uid="{00000000-0005-0000-0000-000010000000}"/>
    <cellStyle name="Currency" xfId="75" builtinId="4"/>
    <cellStyle name="Currency 10" xfId="26" xr:uid="{00000000-0005-0000-0000-000012000000}"/>
    <cellStyle name="Currency 11" xfId="27" xr:uid="{00000000-0005-0000-0000-000013000000}"/>
    <cellStyle name="Currency 12" xfId="25" xr:uid="{00000000-0005-0000-0000-000014000000}"/>
    <cellStyle name="Currency 2" xfId="28" xr:uid="{00000000-0005-0000-0000-000015000000}"/>
    <cellStyle name="Currency 2 2" xfId="29" xr:uid="{00000000-0005-0000-0000-000016000000}"/>
    <cellStyle name="Currency 2 3" xfId="30" xr:uid="{00000000-0005-0000-0000-000017000000}"/>
    <cellStyle name="Currency 2 4" xfId="31" xr:uid="{00000000-0005-0000-0000-000018000000}"/>
    <cellStyle name="Currency 2_PA9422012 - SGG 8118 Y - A5 2.0 TFSI QU - FRONT_REAR (RSA)_PA5542013 - SDJ 1000 T - A4 1.8T FSI MU - REAR (ETIQA)" xfId="32" xr:uid="{00000000-0005-0000-0000-000019000000}"/>
    <cellStyle name="Currency 3" xfId="33" xr:uid="{00000000-0005-0000-0000-00001A000000}"/>
    <cellStyle name="Currency 3 2" xfId="34" xr:uid="{00000000-0005-0000-0000-00001B000000}"/>
    <cellStyle name="Currency 3 2 2" xfId="35" xr:uid="{00000000-0005-0000-0000-00001C000000}"/>
    <cellStyle name="Currency 3 2 2 2" xfId="3" xr:uid="{00000000-0005-0000-0000-00001D000000}"/>
    <cellStyle name="Currency 3 2 2 2 2" xfId="37" xr:uid="{00000000-0005-0000-0000-00001E000000}"/>
    <cellStyle name="Currency 3 2 2 2 3" xfId="38" xr:uid="{00000000-0005-0000-0000-00001F000000}"/>
    <cellStyle name="Currency 3 2 2 2 4" xfId="36" xr:uid="{00000000-0005-0000-0000-000020000000}"/>
    <cellStyle name="Currency 3 2 2 3" xfId="39" xr:uid="{00000000-0005-0000-0000-000021000000}"/>
    <cellStyle name="Currency 3 2 2 4" xfId="40" xr:uid="{00000000-0005-0000-0000-000022000000}"/>
    <cellStyle name="Currency 3 2 3" xfId="41" xr:uid="{00000000-0005-0000-0000-000023000000}"/>
    <cellStyle name="Currency 3 2 4" xfId="42" xr:uid="{00000000-0005-0000-0000-000024000000}"/>
    <cellStyle name="Currency 3 2 5" xfId="43" xr:uid="{00000000-0005-0000-0000-000025000000}"/>
    <cellStyle name="Currency 3 3" xfId="44" xr:uid="{00000000-0005-0000-0000-000026000000}"/>
    <cellStyle name="Currency 3 4" xfId="45" xr:uid="{00000000-0005-0000-0000-000027000000}"/>
    <cellStyle name="Currency 4" xfId="46" xr:uid="{00000000-0005-0000-0000-000028000000}"/>
    <cellStyle name="Currency 4 2" xfId="47" xr:uid="{00000000-0005-0000-0000-000029000000}"/>
    <cellStyle name="Currency 4 2 2" xfId="48" xr:uid="{00000000-0005-0000-0000-00002A000000}"/>
    <cellStyle name="Currency 4 2 3" xfId="49" xr:uid="{00000000-0005-0000-0000-00002B000000}"/>
    <cellStyle name="Currency 4 3" xfId="50" xr:uid="{00000000-0005-0000-0000-00002C000000}"/>
    <cellStyle name="Currency 4 4" xfId="51" xr:uid="{00000000-0005-0000-0000-00002D000000}"/>
    <cellStyle name="Currency 4_PA5412012 - SCP 2112 C - Q5 2.0T FSI QU - FRONT_REAR (MSIG-SGX)" xfId="52" xr:uid="{00000000-0005-0000-0000-00002E000000}"/>
    <cellStyle name="Currency 5" xfId="53" xr:uid="{00000000-0005-0000-0000-00002F000000}"/>
    <cellStyle name="Currency 5 2" xfId="54" xr:uid="{00000000-0005-0000-0000-000030000000}"/>
    <cellStyle name="Currency 5 2 2" xfId="55" xr:uid="{00000000-0005-0000-0000-000031000000}"/>
    <cellStyle name="Currency 5 3" xfId="56" xr:uid="{00000000-0005-0000-0000-000032000000}"/>
    <cellStyle name="Currency 6" xfId="57" xr:uid="{00000000-0005-0000-0000-000033000000}"/>
    <cellStyle name="Currency 6 2" xfId="58" xr:uid="{00000000-0005-0000-0000-000034000000}"/>
    <cellStyle name="Currency 6 3" xfId="59" xr:uid="{00000000-0005-0000-0000-000035000000}"/>
    <cellStyle name="Currency 7" xfId="60" xr:uid="{00000000-0005-0000-0000-000036000000}"/>
    <cellStyle name="Currency 8" xfId="61" xr:uid="{00000000-0005-0000-0000-000037000000}"/>
    <cellStyle name="Currency 9" xfId="62" xr:uid="{00000000-0005-0000-0000-000038000000}"/>
    <cellStyle name="Normal" xfId="0" builtinId="0"/>
    <cellStyle name="Normal 2" xfId="63" xr:uid="{00000000-0005-0000-0000-00003A000000}"/>
    <cellStyle name="Normal 2 2" xfId="64" xr:uid="{00000000-0005-0000-0000-00003B000000}"/>
    <cellStyle name="Normal 2 2 2" xfId="65" xr:uid="{00000000-0005-0000-0000-00003C000000}"/>
    <cellStyle name="Normal 2 2 2 2" xfId="5" xr:uid="{00000000-0005-0000-0000-00003D000000}"/>
    <cellStyle name="Normal 2_PA0332013 - SKH 6302 S_SGS 838 S - TTSR 2.0T FSI - FRONT (MSIG-OD)" xfId="66" xr:uid="{00000000-0005-0000-0000-00003E000000}"/>
    <cellStyle name="Normal 3" xfId="67" xr:uid="{00000000-0005-0000-0000-00003F000000}"/>
    <cellStyle name="Normal 3 2" xfId="6" xr:uid="{00000000-0005-0000-0000-000040000000}"/>
    <cellStyle name="Normal 3 2 2" xfId="68" xr:uid="{00000000-0005-0000-0000-000041000000}"/>
    <cellStyle name="Normal 3_PA2832013 - SJU 4838 U - A4 1.8T FSI MU - FRONT (AVIVA)" xfId="8" xr:uid="{00000000-0005-0000-0000-000042000000}"/>
    <cellStyle name="Normal 3_PA5852012 - SJW 555 B - RS5 4.2 FSI QU - REAR (DIRECT)" xfId="2" xr:uid="{00000000-0005-0000-0000-000043000000}"/>
    <cellStyle name="Normal 4" xfId="69" xr:uid="{00000000-0005-0000-0000-000044000000}"/>
    <cellStyle name="Normal 4 2" xfId="70" xr:uid="{00000000-0005-0000-0000-000045000000}"/>
    <cellStyle name="Normal 4 2 2" xfId="71" xr:uid="{00000000-0005-0000-0000-000046000000}"/>
    <cellStyle name="Normal 4 3" xfId="72" xr:uid="{00000000-0005-0000-0000-000047000000}"/>
    <cellStyle name="Normal 5" xfId="73" xr:uid="{00000000-0005-0000-0000-000048000000}"/>
    <cellStyle name="Normal 5 5" xfId="4" xr:uid="{00000000-0005-0000-0000-000049000000}"/>
    <cellStyle name="Normal 6" xfId="74" xr:uid="{00000000-0005-0000-0000-00004A000000}"/>
    <cellStyle name="Normal 7" xfId="9" xr:uid="{00000000-0005-0000-0000-00004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2"/>
  <sheetViews>
    <sheetView topLeftCell="A7" workbookViewId="0">
      <selection activeCell="D19" sqref="D19"/>
    </sheetView>
  </sheetViews>
  <sheetFormatPr defaultRowHeight="14.5"/>
  <cols>
    <col min="1" max="1" width="27.453125" customWidth="1"/>
    <col min="2" max="2" width="3" customWidth="1"/>
    <col min="3" max="3" width="35.26953125" customWidth="1"/>
    <col min="4" max="4" width="22.1796875" customWidth="1"/>
  </cols>
  <sheetData>
    <row r="1" spans="1:4" s="79" customFormat="1" ht="24.75" customHeight="1">
      <c r="A1" s="77" t="s">
        <v>46</v>
      </c>
      <c r="B1" s="78"/>
      <c r="C1" s="78"/>
    </row>
    <row r="2" spans="1:4" s="79" customFormat="1" ht="13.5" customHeight="1">
      <c r="A2" s="78" t="s">
        <v>1</v>
      </c>
      <c r="B2" s="78"/>
      <c r="C2" s="78"/>
    </row>
    <row r="3" spans="1:4" s="79" customFormat="1" ht="13.5" customHeight="1">
      <c r="A3" s="78" t="s">
        <v>47</v>
      </c>
      <c r="B3" s="78"/>
      <c r="C3" s="78"/>
      <c r="D3" s="80" t="s">
        <v>93</v>
      </c>
    </row>
    <row r="4" spans="1:4" s="79" customFormat="1" ht="15" customHeight="1">
      <c r="A4" s="81" t="s">
        <v>48</v>
      </c>
      <c r="B4" s="78"/>
      <c r="C4" s="78"/>
    </row>
    <row r="5" spans="1:4" s="79" customFormat="1" ht="15" customHeight="1">
      <c r="A5" s="78"/>
      <c r="B5" s="78"/>
      <c r="C5" s="78"/>
    </row>
    <row r="6" spans="1:4" s="79" customFormat="1" ht="15" customHeight="1">
      <c r="A6" s="82" t="s">
        <v>49</v>
      </c>
      <c r="B6" s="78"/>
      <c r="C6" s="78"/>
    </row>
    <row r="7" spans="1:4" s="79" customFormat="1" ht="15.65" customHeight="1">
      <c r="A7" s="83"/>
      <c r="B7" s="78"/>
      <c r="C7" s="78"/>
      <c r="D7" s="84"/>
    </row>
    <row r="8" spans="1:4" s="79" customFormat="1" ht="15.65" customHeight="1">
      <c r="A8" s="78"/>
      <c r="B8" s="78"/>
      <c r="C8" s="78"/>
      <c r="D8" s="85"/>
    </row>
    <row r="9" spans="1:4" s="79" customFormat="1" ht="15.65" customHeight="1">
      <c r="A9" s="86" t="s">
        <v>50</v>
      </c>
      <c r="B9" s="87" t="s">
        <v>28</v>
      </c>
      <c r="C9" s="78" t="s">
        <v>51</v>
      </c>
      <c r="D9" s="78"/>
    </row>
    <row r="10" spans="1:4" s="79" customFormat="1" ht="15.65" customHeight="1">
      <c r="A10" s="86" t="s">
        <v>52</v>
      </c>
      <c r="B10" s="87" t="s">
        <v>28</v>
      </c>
      <c r="C10" s="78" t="s">
        <v>53</v>
      </c>
      <c r="D10" s="78"/>
    </row>
    <row r="11" spans="1:4" s="79" customFormat="1" ht="15.65" customHeight="1">
      <c r="A11" s="86" t="s">
        <v>54</v>
      </c>
      <c r="B11" s="87" t="s">
        <v>28</v>
      </c>
      <c r="C11" s="88" t="s">
        <v>55</v>
      </c>
      <c r="D11" s="78"/>
    </row>
    <row r="12" spans="1:4" s="79" customFormat="1" ht="15.65" customHeight="1">
      <c r="A12" s="86" t="s">
        <v>56</v>
      </c>
      <c r="B12" s="87" t="s">
        <v>28</v>
      </c>
      <c r="C12" s="88" t="s">
        <v>57</v>
      </c>
      <c r="D12" s="78"/>
    </row>
    <row r="13" spans="1:4" s="79" customFormat="1" ht="15.65" customHeight="1">
      <c r="A13" s="86" t="s">
        <v>58</v>
      </c>
      <c r="B13" s="87" t="s">
        <v>28</v>
      </c>
      <c r="C13" s="78" t="s">
        <v>31</v>
      </c>
      <c r="D13" s="78"/>
    </row>
    <row r="14" spans="1:4" s="79" customFormat="1" ht="15.65" customHeight="1">
      <c r="A14" s="86" t="s">
        <v>8</v>
      </c>
      <c r="B14" s="87" t="s">
        <v>28</v>
      </c>
      <c r="C14" s="89">
        <v>44032</v>
      </c>
      <c r="D14" s="78"/>
    </row>
    <row r="15" spans="1:4" s="79" customFormat="1" ht="14.15" customHeight="1">
      <c r="A15" s="90"/>
      <c r="B15" s="87"/>
      <c r="C15" s="91"/>
      <c r="D15" s="78"/>
    </row>
    <row r="16" spans="1:4" s="79" customFormat="1" ht="19.5" customHeight="1">
      <c r="A16" s="92" t="s">
        <v>59</v>
      </c>
      <c r="B16" s="87"/>
      <c r="C16" s="91"/>
      <c r="D16" s="78"/>
    </row>
    <row r="17" spans="1:6" s="79" customFormat="1" ht="19.5" customHeight="1">
      <c r="A17" s="90"/>
      <c r="B17" s="87"/>
      <c r="C17" s="91"/>
    </row>
    <row r="18" spans="1:6" s="79" customFormat="1" ht="15.75" customHeight="1">
      <c r="A18" s="182" t="s">
        <v>5</v>
      </c>
      <c r="B18" s="173"/>
      <c r="C18" s="176"/>
      <c r="D18" s="238" t="s">
        <v>162</v>
      </c>
      <c r="E18" s="169"/>
      <c r="F18" s="179"/>
    </row>
    <row r="19" spans="1:6" s="93" customFormat="1" ht="14">
      <c r="A19" s="170" t="s">
        <v>7</v>
      </c>
      <c r="B19" s="180"/>
      <c r="C19" s="180"/>
      <c r="D19" s="238" t="s">
        <v>163</v>
      </c>
      <c r="E19" s="169"/>
      <c r="F19" s="179"/>
    </row>
    <row r="20" spans="1:6" s="93" customFormat="1" ht="14.15" customHeight="1">
      <c r="A20" s="170" t="s">
        <v>9</v>
      </c>
      <c r="B20" s="177"/>
      <c r="C20" s="177"/>
      <c r="D20" s="169"/>
      <c r="E20" s="169"/>
      <c r="F20" s="179"/>
    </row>
    <row r="21" spans="1:6" s="93" customFormat="1" ht="15.65" customHeight="1">
      <c r="A21" s="170" t="s">
        <v>12</v>
      </c>
      <c r="B21" s="177"/>
      <c r="C21" s="177"/>
      <c r="D21" s="169"/>
      <c r="E21" s="169"/>
      <c r="F21" s="178"/>
    </row>
    <row r="22" spans="1:6" s="93" customFormat="1" ht="15.65" customHeight="1">
      <c r="A22" s="170"/>
      <c r="B22" s="177"/>
      <c r="C22" s="177"/>
      <c r="D22" s="169"/>
      <c r="E22" s="169"/>
      <c r="F22" s="178"/>
    </row>
    <row r="23" spans="1:6" s="93" customFormat="1" ht="15.65" customHeight="1">
      <c r="A23" s="171" t="s">
        <v>15</v>
      </c>
      <c r="B23" s="181"/>
      <c r="C23" s="180"/>
      <c r="D23" s="169"/>
      <c r="E23" s="169"/>
      <c r="F23" s="178"/>
    </row>
    <row r="24" spans="1:6" s="79" customFormat="1" ht="14.15" customHeight="1">
      <c r="A24" s="171" t="s">
        <v>17</v>
      </c>
      <c r="B24" s="175"/>
      <c r="C24" s="174"/>
      <c r="D24" s="172"/>
      <c r="E24" s="177"/>
      <c r="F24" s="178"/>
    </row>
    <row r="25" spans="1:6" s="79" customFormat="1" ht="14.15" customHeight="1">
      <c r="A25" s="86"/>
      <c r="B25" s="94"/>
      <c r="C25" s="91"/>
      <c r="D25" s="78"/>
    </row>
    <row r="26" spans="1:6" s="79" customFormat="1" ht="14.25" customHeight="1">
      <c r="A26" s="86" t="s">
        <v>60</v>
      </c>
      <c r="B26" s="87" t="s">
        <v>28</v>
      </c>
      <c r="C26" s="78" t="s">
        <v>94</v>
      </c>
      <c r="D26" s="78"/>
    </row>
    <row r="27" spans="1:6" s="79" customFormat="1" ht="15.65" customHeight="1">
      <c r="A27" s="86" t="s">
        <v>61</v>
      </c>
      <c r="B27" s="87" t="s">
        <v>28</v>
      </c>
      <c r="C27" s="95" t="s">
        <v>95</v>
      </c>
      <c r="D27" s="78"/>
    </row>
    <row r="28" spans="1:6" s="79" customFormat="1" ht="15.65" customHeight="1">
      <c r="A28" s="86"/>
      <c r="B28" s="87"/>
      <c r="C28" s="95" t="s">
        <v>96</v>
      </c>
      <c r="D28" s="78"/>
    </row>
    <row r="29" spans="1:6" s="79" customFormat="1" ht="15.65" customHeight="1">
      <c r="A29" s="86"/>
      <c r="B29" s="87"/>
      <c r="C29" s="95" t="s">
        <v>97</v>
      </c>
      <c r="D29" s="78"/>
    </row>
    <row r="30" spans="1:6" s="79" customFormat="1" ht="15.65" customHeight="1">
      <c r="A30" s="86" t="s">
        <v>62</v>
      </c>
      <c r="B30" s="87" t="s">
        <v>28</v>
      </c>
      <c r="C30" s="78" t="s">
        <v>98</v>
      </c>
      <c r="D30" s="78"/>
    </row>
    <row r="31" spans="1:6" s="79" customFormat="1" ht="15.65" customHeight="1">
      <c r="A31" s="86" t="s">
        <v>63</v>
      </c>
      <c r="B31" s="87" t="s">
        <v>28</v>
      </c>
      <c r="C31" s="78" t="s">
        <v>99</v>
      </c>
      <c r="D31" s="78"/>
    </row>
    <row r="32" spans="1:6" s="79" customFormat="1" ht="14">
      <c r="A32" s="86" t="s">
        <v>64</v>
      </c>
      <c r="B32" s="96" t="s">
        <v>28</v>
      </c>
      <c r="C32" s="97"/>
      <c r="D32" s="78"/>
    </row>
    <row r="33" spans="1:4" s="79" customFormat="1" ht="21.75" customHeight="1">
      <c r="A33" s="86" t="s">
        <v>65</v>
      </c>
      <c r="B33" s="87" t="s">
        <v>28</v>
      </c>
      <c r="C33" s="82" t="s">
        <v>32</v>
      </c>
      <c r="D33" s="78"/>
    </row>
    <row r="34" spans="1:4" s="79" customFormat="1" ht="15.5">
      <c r="A34" s="86" t="s">
        <v>66</v>
      </c>
      <c r="B34" s="87" t="s">
        <v>28</v>
      </c>
      <c r="C34" s="78" t="s">
        <v>33</v>
      </c>
      <c r="D34" s="78"/>
    </row>
    <row r="35" spans="1:4" s="79" customFormat="1" ht="15.65" customHeight="1">
      <c r="A35" s="98" t="s">
        <v>67</v>
      </c>
      <c r="B35" s="99" t="s">
        <v>28</v>
      </c>
      <c r="C35" s="168">
        <v>43245</v>
      </c>
    </row>
    <row r="36" spans="1:4" s="79" customFormat="1" ht="15.65" customHeight="1">
      <c r="A36" s="86" t="s">
        <v>68</v>
      </c>
      <c r="B36" s="87" t="s">
        <v>28</v>
      </c>
      <c r="C36" s="97" t="s">
        <v>100</v>
      </c>
      <c r="D36" s="78"/>
    </row>
    <row r="37" spans="1:4" s="79" customFormat="1" ht="15.65" customHeight="1">
      <c r="A37" s="86" t="s">
        <v>69</v>
      </c>
      <c r="B37" s="87" t="s">
        <v>28</v>
      </c>
      <c r="C37" s="97" t="s">
        <v>101</v>
      </c>
      <c r="D37" s="78"/>
    </row>
    <row r="38" spans="1:4" s="79" customFormat="1" ht="15.65" customHeight="1">
      <c r="A38" s="86" t="s">
        <v>70</v>
      </c>
      <c r="B38" s="87" t="s">
        <v>28</v>
      </c>
      <c r="C38" s="97" t="s">
        <v>71</v>
      </c>
      <c r="D38" s="78"/>
    </row>
    <row r="39" spans="1:4" s="79" customFormat="1" ht="15.65" customHeight="1">
      <c r="A39" s="86" t="s">
        <v>72</v>
      </c>
      <c r="B39" s="87" t="s">
        <v>28</v>
      </c>
      <c r="C39" s="89" t="s">
        <v>71</v>
      </c>
      <c r="D39" s="78"/>
    </row>
    <row r="40" spans="1:4" s="79" customFormat="1" ht="15.65" customHeight="1">
      <c r="A40" s="86" t="s">
        <v>73</v>
      </c>
      <c r="B40" s="87" t="s">
        <v>28</v>
      </c>
      <c r="C40" s="78" t="s">
        <v>74</v>
      </c>
      <c r="D40" s="78"/>
    </row>
    <row r="41" spans="1:4" s="79" customFormat="1" ht="15.65" customHeight="1">
      <c r="A41" s="86" t="s">
        <v>75</v>
      </c>
      <c r="B41" s="87" t="s">
        <v>28</v>
      </c>
      <c r="C41" s="89">
        <v>43847</v>
      </c>
      <c r="D41" s="78"/>
    </row>
    <row r="42" spans="1:4" s="79" customFormat="1" ht="15.65" customHeight="1">
      <c r="A42" s="86" t="s">
        <v>76</v>
      </c>
      <c r="B42" s="87" t="s">
        <v>28</v>
      </c>
      <c r="C42" s="89" t="s">
        <v>102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7"/>
  <sheetViews>
    <sheetView topLeftCell="A17" zoomScale="80" zoomScaleNormal="80" workbookViewId="0">
      <selection activeCell="I20" sqref="I20"/>
    </sheetView>
  </sheetViews>
  <sheetFormatPr defaultRowHeight="21"/>
  <cols>
    <col min="2" max="2" width="69" customWidth="1"/>
    <col min="4" max="4" width="27.7265625" bestFit="1" customWidth="1"/>
    <col min="5" max="5" width="16.7265625" style="211" customWidth="1"/>
  </cols>
  <sheetData>
    <row r="1" spans="1:5" s="102" customFormat="1" ht="60.5">
      <c r="A1" s="100" t="s">
        <v>46</v>
      </c>
      <c r="B1" s="101"/>
      <c r="C1" s="101"/>
      <c r="E1" s="206"/>
    </row>
    <row r="2" spans="1:5" s="79" customFormat="1" ht="14.15" customHeight="1">
      <c r="A2" s="78" t="s">
        <v>1</v>
      </c>
      <c r="B2" s="78"/>
      <c r="C2" s="78"/>
      <c r="E2" s="206"/>
    </row>
    <row r="3" spans="1:5" s="79" customFormat="1" ht="14.15" customHeight="1">
      <c r="A3" s="78" t="s">
        <v>47</v>
      </c>
      <c r="B3" s="78"/>
      <c r="C3" s="78"/>
      <c r="E3" s="206"/>
    </row>
    <row r="4" spans="1:5" s="79" customFormat="1" ht="15" customHeight="1">
      <c r="A4" s="103"/>
      <c r="B4" s="78"/>
      <c r="C4" s="78"/>
      <c r="E4" s="206"/>
    </row>
    <row r="5" spans="1:5" s="79" customFormat="1" ht="15" customHeight="1">
      <c r="A5" s="78"/>
      <c r="B5" s="78"/>
      <c r="C5" s="78"/>
      <c r="E5" s="206"/>
    </row>
    <row r="6" spans="1:5" s="79" customFormat="1" ht="15" customHeight="1">
      <c r="A6" s="82" t="s">
        <v>49</v>
      </c>
      <c r="B6" s="78"/>
      <c r="C6" s="78"/>
      <c r="E6" s="206"/>
    </row>
    <row r="7" spans="1:5" s="79" customFormat="1" ht="15" customHeight="1">
      <c r="A7" s="78"/>
      <c r="B7" s="78"/>
      <c r="C7" s="78"/>
      <c r="D7" s="104"/>
      <c r="E7" s="207"/>
    </row>
    <row r="8" spans="1:5" s="79" customFormat="1" ht="15" customHeight="1">
      <c r="A8" s="105"/>
      <c r="B8" s="105"/>
      <c r="C8" s="105"/>
      <c r="D8" s="106"/>
      <c r="E8" s="206"/>
    </row>
    <row r="9" spans="1:5" s="110" customFormat="1" ht="25">
      <c r="A9" s="107" t="s">
        <v>141</v>
      </c>
      <c r="B9" s="108"/>
      <c r="C9" s="108"/>
      <c r="D9" s="109"/>
      <c r="E9" s="206"/>
    </row>
    <row r="10" spans="1:5" s="110" customFormat="1" ht="25">
      <c r="A10" s="108"/>
      <c r="B10" s="108"/>
      <c r="C10" s="108"/>
      <c r="D10" s="109"/>
      <c r="E10" s="208"/>
    </row>
    <row r="11" spans="1:5" s="110" customFormat="1" ht="25">
      <c r="A11" s="111"/>
      <c r="B11" s="111"/>
      <c r="C11" s="111"/>
      <c r="D11" s="111" t="s">
        <v>77</v>
      </c>
      <c r="E11" s="209" t="s">
        <v>78</v>
      </c>
    </row>
    <row r="12" spans="1:5" s="110" customFormat="1" ht="25">
      <c r="A12" s="112" t="s">
        <v>79</v>
      </c>
      <c r="B12" s="112" t="s">
        <v>80</v>
      </c>
      <c r="C12" s="112" t="s">
        <v>81</v>
      </c>
      <c r="D12" s="112" t="s">
        <v>82</v>
      </c>
      <c r="E12" s="210" t="s">
        <v>83</v>
      </c>
    </row>
    <row r="13" spans="1:5" s="79" customFormat="1" ht="26.25" customHeight="1">
      <c r="A13" s="97"/>
      <c r="B13" s="113"/>
      <c r="C13" s="114"/>
      <c r="D13" s="115"/>
      <c r="E13" s="211"/>
    </row>
    <row r="14" spans="1:5" s="120" customFormat="1" ht="45">
      <c r="A14" s="116">
        <v>1</v>
      </c>
      <c r="B14" s="117" t="s">
        <v>103</v>
      </c>
      <c r="C14" s="118" t="s">
        <v>84</v>
      </c>
      <c r="D14" s="118">
        <v>280</v>
      </c>
      <c r="E14" s="211">
        <v>280</v>
      </c>
    </row>
    <row r="15" spans="1:5" s="120" customFormat="1" ht="22.5">
      <c r="A15" s="116"/>
      <c r="B15" s="117"/>
      <c r="C15" s="118"/>
      <c r="D15" s="119"/>
      <c r="E15" s="211"/>
    </row>
    <row r="16" spans="1:5" s="120" customFormat="1" ht="67.5">
      <c r="A16" s="116">
        <v>2</v>
      </c>
      <c r="B16" s="117" t="s">
        <v>104</v>
      </c>
      <c r="C16" s="118" t="s">
        <v>84</v>
      </c>
      <c r="D16" s="121">
        <v>900</v>
      </c>
      <c r="E16" s="211">
        <v>500</v>
      </c>
    </row>
    <row r="17" spans="1:5" s="120" customFormat="1" ht="22.5">
      <c r="A17" s="116"/>
      <c r="B17" s="122"/>
      <c r="C17" s="118"/>
      <c r="D17" s="119"/>
      <c r="E17" s="211"/>
    </row>
    <row r="18" spans="1:5" s="120" customFormat="1" ht="112.5">
      <c r="A18" s="116">
        <v>3</v>
      </c>
      <c r="B18" s="117" t="s">
        <v>105</v>
      </c>
      <c r="C18" s="118"/>
      <c r="D18" s="121">
        <v>1200</v>
      </c>
      <c r="E18" s="211">
        <v>500</v>
      </c>
    </row>
    <row r="19" spans="1:5" s="120" customFormat="1" ht="22.5">
      <c r="A19" s="116"/>
      <c r="B19" s="123"/>
      <c r="C19" s="118"/>
      <c r="D19" s="119"/>
      <c r="E19" s="211"/>
    </row>
    <row r="20" spans="1:5" s="120" customFormat="1" ht="45">
      <c r="A20" s="116">
        <v>4</v>
      </c>
      <c r="B20" s="117" t="s">
        <v>106</v>
      </c>
      <c r="C20" s="118"/>
      <c r="D20" s="119">
        <v>2200</v>
      </c>
      <c r="E20" s="211">
        <v>1300</v>
      </c>
    </row>
    <row r="21" spans="1:5" s="120" customFormat="1" ht="22.5">
      <c r="A21" s="124"/>
      <c r="B21" s="122"/>
      <c r="C21" s="118"/>
      <c r="D21" s="119"/>
      <c r="E21" s="211"/>
    </row>
    <row r="22" spans="1:5" s="120" customFormat="1" ht="23">
      <c r="A22" s="124"/>
      <c r="B22" s="221" t="s">
        <v>160</v>
      </c>
      <c r="C22" s="118"/>
      <c r="D22" s="119"/>
      <c r="E22" s="211">
        <f>SUM('SUPP 1'!H38)</f>
        <v>2650</v>
      </c>
    </row>
    <row r="23" spans="1:5" s="120" customFormat="1" ht="22.5">
      <c r="A23" s="124"/>
      <c r="B23" s="122"/>
      <c r="C23" s="118"/>
      <c r="D23" s="119"/>
      <c r="E23" s="211"/>
    </row>
    <row r="24" spans="1:5" s="120" customFormat="1" ht="22.5">
      <c r="A24" s="116">
        <v>5</v>
      </c>
      <c r="B24" s="117" t="s">
        <v>85</v>
      </c>
      <c r="C24" s="118" t="s">
        <v>84</v>
      </c>
      <c r="D24" s="119">
        <v>192</v>
      </c>
      <c r="E24" s="211">
        <v>192</v>
      </c>
    </row>
    <row r="25" spans="1:5" s="120" customFormat="1" ht="23" thickBot="1">
      <c r="A25" s="124"/>
      <c r="B25" s="123"/>
      <c r="C25" s="123"/>
      <c r="D25" s="119"/>
      <c r="E25" s="211"/>
    </row>
    <row r="26" spans="1:5" s="129" customFormat="1" ht="28.5" thickBot="1">
      <c r="A26" s="125"/>
      <c r="B26" s="126" t="s">
        <v>86</v>
      </c>
      <c r="C26" s="127" t="s">
        <v>28</v>
      </c>
      <c r="D26" s="128">
        <f>SUM(D14:D25)</f>
        <v>4772</v>
      </c>
      <c r="E26" s="212">
        <f>SUM(E14:E25)</f>
        <v>5422</v>
      </c>
    </row>
    <row r="27" spans="1:5" ht="21.5" thickTop="1"/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4"/>
  <sheetViews>
    <sheetView topLeftCell="A29" zoomScaleNormal="100" workbookViewId="0">
      <selection activeCell="E28" sqref="E28"/>
    </sheetView>
  </sheetViews>
  <sheetFormatPr defaultRowHeight="21"/>
  <cols>
    <col min="2" max="2" width="77.453125" customWidth="1"/>
    <col min="4" max="4" width="28.7265625" bestFit="1" customWidth="1"/>
    <col min="5" max="5" width="16.7265625" style="211" customWidth="1"/>
  </cols>
  <sheetData>
    <row r="1" spans="1:5" s="132" customFormat="1" ht="45">
      <c r="A1" s="130" t="s">
        <v>46</v>
      </c>
      <c r="B1" s="131"/>
      <c r="C1" s="133"/>
      <c r="D1" s="134"/>
      <c r="E1" s="213"/>
    </row>
    <row r="2" spans="1:5" s="135" customFormat="1" ht="14.15" customHeight="1">
      <c r="A2" s="90" t="s">
        <v>1</v>
      </c>
      <c r="B2" s="90"/>
      <c r="C2" s="136"/>
      <c r="D2" s="137"/>
      <c r="E2" s="213"/>
    </row>
    <row r="3" spans="1:5" s="135" customFormat="1" ht="14.15" customHeight="1">
      <c r="A3" s="90" t="s">
        <v>47</v>
      </c>
      <c r="B3" s="90"/>
      <c r="C3" s="136"/>
      <c r="D3" s="137"/>
      <c r="E3" s="213"/>
    </row>
    <row r="4" spans="1:5" s="139" customFormat="1" ht="20">
      <c r="A4" s="138"/>
      <c r="B4" s="138"/>
      <c r="C4" s="140"/>
      <c r="D4" s="141"/>
      <c r="E4" s="206"/>
    </row>
    <row r="5" spans="1:5" s="144" customFormat="1" ht="18" customHeight="1">
      <c r="A5" s="142" t="s">
        <v>49</v>
      </c>
      <c r="B5" s="143"/>
      <c r="C5" s="145"/>
      <c r="D5" s="146"/>
      <c r="E5" s="207"/>
    </row>
    <row r="6" spans="1:5" s="144" customFormat="1" ht="15" customHeight="1">
      <c r="A6" s="142"/>
      <c r="B6" s="143"/>
      <c r="C6" s="145"/>
      <c r="D6" s="146"/>
      <c r="E6" s="207"/>
    </row>
    <row r="7" spans="1:5" s="151" customFormat="1" ht="25">
      <c r="A7" s="147" t="s">
        <v>142</v>
      </c>
      <c r="B7" s="148"/>
      <c r="C7" s="149"/>
      <c r="D7" s="150"/>
      <c r="E7" s="206"/>
    </row>
    <row r="8" spans="1:5" s="144" customFormat="1" ht="22.5">
      <c r="A8" s="143"/>
      <c r="B8" s="143"/>
      <c r="C8" s="145"/>
      <c r="D8" s="146"/>
      <c r="E8" s="206"/>
    </row>
    <row r="9" spans="1:5" s="144" customFormat="1" ht="23">
      <c r="A9" s="152"/>
      <c r="B9" s="152"/>
      <c r="C9" s="152"/>
      <c r="D9" s="239" t="s">
        <v>87</v>
      </c>
      <c r="E9" s="239"/>
    </row>
    <row r="10" spans="1:5" s="144" customFormat="1" ht="23.5" thickBot="1">
      <c r="A10" s="153" t="s">
        <v>84</v>
      </c>
      <c r="B10" s="154" t="s">
        <v>88</v>
      </c>
      <c r="C10" s="153"/>
      <c r="D10" s="155" t="s">
        <v>89</v>
      </c>
      <c r="E10" s="214" t="s">
        <v>90</v>
      </c>
    </row>
    <row r="11" spans="1:5" s="144" customFormat="1" ht="22" customHeight="1">
      <c r="A11" s="152"/>
      <c r="B11" s="156"/>
      <c r="C11" s="152"/>
      <c r="D11" s="157"/>
      <c r="E11" s="211"/>
    </row>
    <row r="12" spans="1:5" s="144" customFormat="1" ht="35.15" customHeight="1">
      <c r="A12" s="145">
        <v>1</v>
      </c>
      <c r="B12" s="124" t="s">
        <v>112</v>
      </c>
      <c r="C12" s="145"/>
      <c r="D12" s="158">
        <v>2595</v>
      </c>
      <c r="E12" s="211">
        <v>2075.6</v>
      </c>
    </row>
    <row r="13" spans="1:5" s="144" customFormat="1" ht="35.15" customHeight="1">
      <c r="A13" s="145">
        <v>2</v>
      </c>
      <c r="B13" s="124" t="s">
        <v>113</v>
      </c>
      <c r="C13" s="145"/>
      <c r="D13" s="158">
        <v>267</v>
      </c>
      <c r="E13" s="211"/>
    </row>
    <row r="14" spans="1:5" s="144" customFormat="1" ht="35.15" customHeight="1">
      <c r="A14" s="145">
        <v>3</v>
      </c>
      <c r="B14" s="124" t="s">
        <v>114</v>
      </c>
      <c r="C14" s="145">
        <v>2</v>
      </c>
      <c r="D14" s="158">
        <v>222</v>
      </c>
      <c r="E14" s="211"/>
    </row>
    <row r="15" spans="1:5" s="144" customFormat="1" ht="35.15" customHeight="1">
      <c r="A15" s="145">
        <v>4</v>
      </c>
      <c r="B15" s="124" t="s">
        <v>115</v>
      </c>
      <c r="C15" s="145"/>
      <c r="D15" s="158">
        <v>142</v>
      </c>
      <c r="E15" s="211">
        <v>113.6</v>
      </c>
    </row>
    <row r="16" spans="1:5" s="144" customFormat="1" ht="35.15" customHeight="1">
      <c r="A16" s="145">
        <v>5</v>
      </c>
      <c r="B16" s="124" t="s">
        <v>116</v>
      </c>
      <c r="C16" s="145"/>
      <c r="D16" s="158">
        <v>754</v>
      </c>
      <c r="E16" s="211">
        <v>603.20000000000005</v>
      </c>
    </row>
    <row r="17" spans="1:5" s="144" customFormat="1" ht="35.15" customHeight="1">
      <c r="A17" s="145">
        <v>6</v>
      </c>
      <c r="B17" s="124" t="s">
        <v>117</v>
      </c>
      <c r="C17" s="145"/>
      <c r="D17" s="159">
        <v>474</v>
      </c>
      <c r="E17" s="211">
        <v>379.2</v>
      </c>
    </row>
    <row r="18" spans="1:5" s="144" customFormat="1" ht="35.15" customHeight="1">
      <c r="A18" s="145">
        <v>7</v>
      </c>
      <c r="B18" s="124" t="s">
        <v>118</v>
      </c>
      <c r="C18" s="145"/>
      <c r="D18" s="158">
        <v>171</v>
      </c>
      <c r="E18" s="211"/>
    </row>
    <row r="19" spans="1:5" s="144" customFormat="1" ht="35.15" customHeight="1">
      <c r="A19" s="145">
        <v>8</v>
      </c>
      <c r="B19" s="124" t="s">
        <v>119</v>
      </c>
      <c r="C19" s="145"/>
      <c r="D19" s="158">
        <v>3490</v>
      </c>
      <c r="E19" s="211">
        <v>2792</v>
      </c>
    </row>
    <row r="20" spans="1:5" s="144" customFormat="1" ht="35.15" customHeight="1">
      <c r="A20" s="145">
        <v>9</v>
      </c>
      <c r="B20" s="124" t="s">
        <v>120</v>
      </c>
      <c r="C20" s="145"/>
      <c r="D20" s="158">
        <v>241</v>
      </c>
      <c r="E20" s="211"/>
    </row>
    <row r="21" spans="1:5" s="144" customFormat="1" ht="35.15" customHeight="1">
      <c r="A21" s="145">
        <v>10</v>
      </c>
      <c r="B21" s="124" t="s">
        <v>121</v>
      </c>
      <c r="C21" s="145"/>
      <c r="D21" s="158">
        <v>574</v>
      </c>
      <c r="E21" s="211">
        <v>458.8</v>
      </c>
    </row>
    <row r="22" spans="1:5" s="144" customFormat="1" ht="35.15" customHeight="1">
      <c r="A22" s="145">
        <v>11</v>
      </c>
      <c r="B22" s="124" t="s">
        <v>122</v>
      </c>
      <c r="C22" s="145"/>
      <c r="D22" s="158">
        <v>91</v>
      </c>
      <c r="E22" s="211"/>
    </row>
    <row r="23" spans="1:5" s="144" customFormat="1" ht="35.15" customHeight="1">
      <c r="A23" s="145">
        <v>12</v>
      </c>
      <c r="B23" s="124" t="s">
        <v>123</v>
      </c>
      <c r="C23" s="145"/>
      <c r="D23" s="158">
        <v>574</v>
      </c>
      <c r="E23" s="211"/>
    </row>
    <row r="24" spans="1:5" s="144" customFormat="1" ht="35.15" customHeight="1">
      <c r="A24" s="145">
        <v>13</v>
      </c>
      <c r="B24" s="124" t="s">
        <v>124</v>
      </c>
      <c r="C24" s="145"/>
      <c r="D24" s="159">
        <v>91</v>
      </c>
      <c r="E24" s="211"/>
    </row>
    <row r="25" spans="1:5" s="144" customFormat="1" ht="35.15" customHeight="1">
      <c r="A25" s="145">
        <v>14</v>
      </c>
      <c r="B25" s="124" t="s">
        <v>125</v>
      </c>
      <c r="C25" s="145">
        <v>4</v>
      </c>
      <c r="D25" s="158">
        <v>15</v>
      </c>
      <c r="E25" s="211"/>
    </row>
    <row r="26" spans="1:5" s="144" customFormat="1" ht="35.15" customHeight="1">
      <c r="A26" s="145">
        <v>15</v>
      </c>
      <c r="B26" s="124" t="s">
        <v>126</v>
      </c>
      <c r="C26" s="145">
        <v>2</v>
      </c>
      <c r="D26" s="159" t="s">
        <v>91</v>
      </c>
      <c r="E26" s="211"/>
    </row>
    <row r="27" spans="1:5" s="144" customFormat="1" ht="35.15" customHeight="1">
      <c r="A27" s="145">
        <v>16</v>
      </c>
      <c r="B27" s="124" t="s">
        <v>127</v>
      </c>
      <c r="C27" s="145"/>
      <c r="D27" s="158">
        <v>285</v>
      </c>
      <c r="E27" s="211">
        <v>228</v>
      </c>
    </row>
    <row r="28" spans="1:5" s="144" customFormat="1" ht="35.15" customHeight="1">
      <c r="A28" s="145">
        <v>17</v>
      </c>
      <c r="B28" s="124" t="s">
        <v>128</v>
      </c>
      <c r="C28" s="145"/>
      <c r="D28" s="158">
        <v>911</v>
      </c>
      <c r="E28" s="211">
        <v>728.4</v>
      </c>
    </row>
    <row r="29" spans="1:5" s="144" customFormat="1" ht="35.15" customHeight="1">
      <c r="A29" s="145">
        <v>18</v>
      </c>
      <c r="B29" s="124" t="s">
        <v>129</v>
      </c>
      <c r="C29" s="145"/>
      <c r="D29" s="158">
        <v>127</v>
      </c>
      <c r="E29" s="211"/>
    </row>
    <row r="30" spans="1:5" s="144" customFormat="1" ht="35.15" customHeight="1">
      <c r="A30" s="145">
        <v>19</v>
      </c>
      <c r="B30" s="124" t="s">
        <v>130</v>
      </c>
      <c r="C30" s="145" t="s">
        <v>131</v>
      </c>
      <c r="D30" s="158">
        <v>14</v>
      </c>
      <c r="E30" s="211"/>
    </row>
    <row r="31" spans="1:5" s="144" customFormat="1" ht="35.15" customHeight="1">
      <c r="A31" s="145">
        <v>20</v>
      </c>
      <c r="B31" s="124" t="s">
        <v>132</v>
      </c>
      <c r="C31" s="145" t="s">
        <v>131</v>
      </c>
      <c r="D31" s="158">
        <v>20</v>
      </c>
      <c r="E31" s="211"/>
    </row>
    <row r="32" spans="1:5" s="162" customFormat="1">
      <c r="A32" s="160"/>
      <c r="B32" s="161"/>
      <c r="C32" s="160"/>
      <c r="D32" s="163"/>
      <c r="E32" s="211"/>
    </row>
    <row r="33" spans="1:5" s="151" customFormat="1" ht="27" customHeight="1" thickBot="1">
      <c r="A33" s="164"/>
      <c r="B33" s="165" t="s">
        <v>92</v>
      </c>
      <c r="C33" s="166" t="s">
        <v>28</v>
      </c>
      <c r="D33" s="167">
        <f>SUM(D12:D31)</f>
        <v>11058</v>
      </c>
      <c r="E33" s="215">
        <f>SUM(E12:E31)</f>
        <v>7378.7999999999993</v>
      </c>
    </row>
    <row r="34" spans="1:5" ht="21.5" thickTop="1"/>
  </sheetData>
  <mergeCells count="1">
    <mergeCell ref="D9:E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0"/>
  <sheetViews>
    <sheetView tabSelected="1" topLeftCell="A13" zoomScale="80" zoomScaleNormal="80" workbookViewId="0">
      <selection activeCell="E24" sqref="E24"/>
    </sheetView>
  </sheetViews>
  <sheetFormatPr defaultRowHeight="21"/>
  <cols>
    <col min="2" max="2" width="70.81640625" customWidth="1"/>
    <col min="4" max="4" width="30.1796875" bestFit="1" customWidth="1"/>
    <col min="5" max="5" width="16.7265625" style="217" customWidth="1"/>
  </cols>
  <sheetData>
    <row r="1" spans="1:5" s="132" customFormat="1" ht="45">
      <c r="A1" s="130" t="s">
        <v>46</v>
      </c>
      <c r="B1" s="131"/>
      <c r="C1" s="133"/>
      <c r="D1" s="134"/>
      <c r="E1" s="213"/>
    </row>
    <row r="2" spans="1:5" s="135" customFormat="1" ht="14.15" customHeight="1">
      <c r="A2" s="90" t="s">
        <v>1</v>
      </c>
      <c r="B2" s="90"/>
      <c r="C2" s="136"/>
      <c r="D2" s="137"/>
      <c r="E2" s="213"/>
    </row>
    <row r="3" spans="1:5" s="135" customFormat="1" ht="14.15" customHeight="1">
      <c r="A3" s="90" t="s">
        <v>47</v>
      </c>
      <c r="B3" s="90"/>
      <c r="C3" s="136"/>
      <c r="D3" s="137"/>
      <c r="E3" s="213"/>
    </row>
    <row r="4" spans="1:5" s="139" customFormat="1" ht="20">
      <c r="A4" s="138"/>
      <c r="B4" s="138"/>
      <c r="C4" s="140"/>
      <c r="D4" s="141"/>
      <c r="E4" s="206"/>
    </row>
    <row r="5" spans="1:5" s="144" customFormat="1" ht="18" customHeight="1">
      <c r="A5" s="142" t="s">
        <v>49</v>
      </c>
      <c r="B5" s="143"/>
      <c r="C5" s="145"/>
      <c r="D5" s="146"/>
      <c r="E5" s="207"/>
    </row>
    <row r="6" spans="1:5" s="144" customFormat="1" ht="15" customHeight="1">
      <c r="A6" s="142"/>
      <c r="B6" s="143"/>
      <c r="C6" s="145"/>
      <c r="D6" s="146"/>
      <c r="E6" s="207"/>
    </row>
    <row r="7" spans="1:5" s="151" customFormat="1" ht="25">
      <c r="A7" s="147" t="s">
        <v>142</v>
      </c>
      <c r="B7" s="148"/>
      <c r="C7" s="149"/>
      <c r="D7" s="150"/>
      <c r="E7" s="206"/>
    </row>
    <row r="8" spans="1:5" s="144" customFormat="1" ht="22.5">
      <c r="A8" s="143"/>
      <c r="B8" s="143"/>
      <c r="C8" s="145"/>
      <c r="D8" s="146"/>
      <c r="E8" s="206"/>
    </row>
    <row r="9" spans="1:5" s="144" customFormat="1" ht="23">
      <c r="A9" s="152"/>
      <c r="B9" s="152"/>
      <c r="C9" s="152"/>
      <c r="D9" s="239" t="s">
        <v>87</v>
      </c>
      <c r="E9" s="239"/>
    </row>
    <row r="10" spans="1:5" s="144" customFormat="1" ht="23.5" thickBot="1">
      <c r="A10" s="153" t="s">
        <v>84</v>
      </c>
      <c r="B10" s="154" t="s">
        <v>88</v>
      </c>
      <c r="C10" s="153"/>
      <c r="D10" s="155" t="s">
        <v>89</v>
      </c>
      <c r="E10" s="214" t="s">
        <v>90</v>
      </c>
    </row>
    <row r="11" spans="1:5" s="144" customFormat="1" ht="22" customHeight="1">
      <c r="A11" s="152"/>
      <c r="B11" s="216" t="s">
        <v>159</v>
      </c>
      <c r="C11" s="152"/>
      <c r="D11" s="157"/>
      <c r="E11" s="217">
        <v>7378.8</v>
      </c>
    </row>
    <row r="12" spans="1:5" s="144" customFormat="1" ht="35.15" customHeight="1">
      <c r="A12" s="145">
        <v>21</v>
      </c>
      <c r="B12" s="124" t="s">
        <v>133</v>
      </c>
      <c r="C12" s="145">
        <v>2</v>
      </c>
      <c r="D12" s="158">
        <v>1250</v>
      </c>
      <c r="E12" s="217">
        <v>1000</v>
      </c>
    </row>
    <row r="13" spans="1:5" s="144" customFormat="1" ht="35.15" customHeight="1">
      <c r="A13" s="145">
        <v>22</v>
      </c>
      <c r="B13" s="124" t="s">
        <v>134</v>
      </c>
      <c r="C13" s="145">
        <v>2</v>
      </c>
      <c r="D13" s="158">
        <v>22722</v>
      </c>
      <c r="E13" s="217"/>
    </row>
    <row r="14" spans="1:5" s="144" customFormat="1" ht="35.15" customHeight="1">
      <c r="A14" s="145">
        <v>23</v>
      </c>
      <c r="B14" s="124" t="s">
        <v>135</v>
      </c>
      <c r="C14" s="145">
        <v>2</v>
      </c>
      <c r="D14" s="158">
        <v>234</v>
      </c>
      <c r="E14" s="217">
        <v>93.6</v>
      </c>
    </row>
    <row r="15" spans="1:5" s="144" customFormat="1" ht="35.15" customHeight="1">
      <c r="A15" s="145">
        <v>24</v>
      </c>
      <c r="B15" s="124" t="s">
        <v>136</v>
      </c>
      <c r="C15" s="145"/>
      <c r="D15" s="158">
        <v>58</v>
      </c>
      <c r="E15" s="217">
        <v>45.76</v>
      </c>
    </row>
    <row r="16" spans="1:5" s="144" customFormat="1" ht="35.15" customHeight="1">
      <c r="A16" s="145">
        <v>25</v>
      </c>
      <c r="B16" s="124" t="s">
        <v>137</v>
      </c>
      <c r="C16" s="145"/>
      <c r="D16" s="158">
        <v>785</v>
      </c>
      <c r="E16" s="217"/>
    </row>
    <row r="17" spans="1:5" s="144" customFormat="1" ht="35.15" customHeight="1">
      <c r="A17" s="145">
        <v>26</v>
      </c>
      <c r="B17" s="124" t="s">
        <v>138</v>
      </c>
      <c r="C17" s="145">
        <v>2</v>
      </c>
      <c r="D17" s="159">
        <v>88</v>
      </c>
      <c r="E17" s="217"/>
    </row>
    <row r="18" spans="1:5" s="144" customFormat="1" ht="35.15" customHeight="1">
      <c r="A18" s="145">
        <v>27</v>
      </c>
      <c r="B18" s="124" t="s">
        <v>139</v>
      </c>
      <c r="C18" s="145" t="s">
        <v>84</v>
      </c>
      <c r="D18" s="158">
        <v>40</v>
      </c>
      <c r="E18" s="217">
        <v>40</v>
      </c>
    </row>
    <row r="19" spans="1:5" s="144" customFormat="1" ht="35.15" customHeight="1">
      <c r="A19" s="145">
        <v>28</v>
      </c>
      <c r="B19" s="221" t="s">
        <v>160</v>
      </c>
      <c r="C19" s="145"/>
      <c r="D19" s="222">
        <v>2471</v>
      </c>
      <c r="E19" s="217">
        <f>SUM('SUPP 1'!H26)</f>
        <v>1347.3600000000001</v>
      </c>
    </row>
    <row r="20" spans="1:5" s="144" customFormat="1" ht="35.15" customHeight="1">
      <c r="A20" s="145">
        <v>29</v>
      </c>
      <c r="B20" s="124" t="s">
        <v>140</v>
      </c>
      <c r="C20" s="145"/>
      <c r="D20" s="158">
        <v>200</v>
      </c>
      <c r="E20" s="217">
        <v>70.400000000000006</v>
      </c>
    </row>
    <row r="21" spans="1:5" s="162" customFormat="1">
      <c r="A21" s="160"/>
      <c r="B21" s="161"/>
      <c r="C21" s="160"/>
      <c r="D21" s="163"/>
      <c r="E21" s="217"/>
    </row>
    <row r="22" spans="1:5" s="151" customFormat="1" ht="27" customHeight="1">
      <c r="A22" s="164"/>
      <c r="B22" s="187" t="s">
        <v>107</v>
      </c>
      <c r="C22" s="188" t="s">
        <v>28</v>
      </c>
      <c r="D22" s="190">
        <f>SUM(D12:D20,mat!D33)</f>
        <v>38906</v>
      </c>
      <c r="E22" s="223">
        <f>SUM(E11:E20)</f>
        <v>9975.92</v>
      </c>
    </row>
    <row r="23" spans="1:5" ht="28">
      <c r="B23" s="189" t="s">
        <v>86</v>
      </c>
      <c r="C23" s="188" t="s">
        <v>28</v>
      </c>
      <c r="D23" s="190">
        <f>lab!D26</f>
        <v>4772</v>
      </c>
      <c r="E23" s="219">
        <f>SUM(lab!E26)</f>
        <v>5422</v>
      </c>
    </row>
    <row r="24" spans="1:5" ht="28.5" thickBot="1">
      <c r="B24" s="189" t="s">
        <v>108</v>
      </c>
      <c r="C24" s="188" t="s">
        <v>28</v>
      </c>
      <c r="D24" s="191">
        <f>SUM(D22:D23)</f>
        <v>43678</v>
      </c>
      <c r="E24" s="220">
        <f>SUM(E22:E23)</f>
        <v>15397.92</v>
      </c>
    </row>
    <row r="25" spans="1:5" ht="15" customHeight="1" thickTop="1">
      <c r="B25" s="184"/>
      <c r="C25" s="185"/>
      <c r="D25" s="185"/>
      <c r="E25" s="218"/>
    </row>
    <row r="26" spans="1:5" ht="20">
      <c r="B26" s="186" t="s">
        <v>109</v>
      </c>
      <c r="C26" s="186"/>
      <c r="D26" s="186"/>
      <c r="E26" s="218"/>
    </row>
    <row r="27" spans="1:5" ht="20">
      <c r="B27" s="186" t="s">
        <v>110</v>
      </c>
      <c r="C27" s="183"/>
      <c r="D27" s="186"/>
      <c r="E27" s="209"/>
    </row>
    <row r="28" spans="1:5" ht="20">
      <c r="B28" s="186" t="s">
        <v>111</v>
      </c>
      <c r="C28" s="183"/>
      <c r="D28" s="186"/>
      <c r="E28" s="209"/>
    </row>
    <row r="30" spans="1:5">
      <c r="B30" s="236" t="s">
        <v>161</v>
      </c>
    </row>
  </sheetData>
  <mergeCells count="1">
    <mergeCell ref="D9:E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N248"/>
  <sheetViews>
    <sheetView topLeftCell="A18" workbookViewId="0">
      <selection activeCell="L27" sqref="L27"/>
    </sheetView>
  </sheetViews>
  <sheetFormatPr defaultRowHeight="13"/>
  <cols>
    <col min="1" max="1" width="14.26953125" style="5" customWidth="1"/>
    <col min="2" max="3" width="9.26953125" style="5" customWidth="1"/>
    <col min="4" max="4" width="12" style="5" customWidth="1"/>
    <col min="5" max="5" width="15.453125" style="5" customWidth="1"/>
    <col min="6" max="6" width="0.1796875" style="5" customWidth="1"/>
    <col min="7" max="7" width="19.81640625" style="5" bestFit="1" customWidth="1"/>
    <col min="8" max="8" width="16.7265625" style="233" customWidth="1"/>
    <col min="9" max="9" width="3.54296875" style="5" hidden="1" customWidth="1"/>
    <col min="10" max="10" width="0.81640625" style="5" hidden="1" customWidth="1"/>
    <col min="11" max="256" width="9.1796875" style="5"/>
    <col min="257" max="257" width="11.54296875" style="5" customWidth="1"/>
    <col min="258" max="259" width="9.26953125" style="5" customWidth="1"/>
    <col min="260" max="260" width="12" style="5" customWidth="1"/>
    <col min="261" max="261" width="15.453125" style="5" customWidth="1"/>
    <col min="262" max="262" width="0.1796875" style="5" customWidth="1"/>
    <col min="263" max="263" width="13.7265625" style="5" customWidth="1"/>
    <col min="264" max="264" width="10.7265625" style="5" customWidth="1"/>
    <col min="265" max="266" width="0" style="5" hidden="1" customWidth="1"/>
    <col min="267" max="512" width="9.1796875" style="5"/>
    <col min="513" max="513" width="11.54296875" style="5" customWidth="1"/>
    <col min="514" max="515" width="9.26953125" style="5" customWidth="1"/>
    <col min="516" max="516" width="12" style="5" customWidth="1"/>
    <col min="517" max="517" width="15.453125" style="5" customWidth="1"/>
    <col min="518" max="518" width="0.1796875" style="5" customWidth="1"/>
    <col min="519" max="519" width="13.7265625" style="5" customWidth="1"/>
    <col min="520" max="520" width="10.7265625" style="5" customWidth="1"/>
    <col min="521" max="522" width="0" style="5" hidden="1" customWidth="1"/>
    <col min="523" max="768" width="9.1796875" style="5"/>
    <col min="769" max="769" width="11.54296875" style="5" customWidth="1"/>
    <col min="770" max="771" width="9.26953125" style="5" customWidth="1"/>
    <col min="772" max="772" width="12" style="5" customWidth="1"/>
    <col min="773" max="773" width="15.453125" style="5" customWidth="1"/>
    <col min="774" max="774" width="0.1796875" style="5" customWidth="1"/>
    <col min="775" max="775" width="13.7265625" style="5" customWidth="1"/>
    <col min="776" max="776" width="10.7265625" style="5" customWidth="1"/>
    <col min="777" max="778" width="0" style="5" hidden="1" customWidth="1"/>
    <col min="779" max="1024" width="9.1796875" style="5"/>
    <col min="1025" max="1025" width="11.54296875" style="5" customWidth="1"/>
    <col min="1026" max="1027" width="9.26953125" style="5" customWidth="1"/>
    <col min="1028" max="1028" width="12" style="5" customWidth="1"/>
    <col min="1029" max="1029" width="15.453125" style="5" customWidth="1"/>
    <col min="1030" max="1030" width="0.1796875" style="5" customWidth="1"/>
    <col min="1031" max="1031" width="13.7265625" style="5" customWidth="1"/>
    <col min="1032" max="1032" width="10.7265625" style="5" customWidth="1"/>
    <col min="1033" max="1034" width="0" style="5" hidden="1" customWidth="1"/>
    <col min="1035" max="1280" width="9.1796875" style="5"/>
    <col min="1281" max="1281" width="11.54296875" style="5" customWidth="1"/>
    <col min="1282" max="1283" width="9.26953125" style="5" customWidth="1"/>
    <col min="1284" max="1284" width="12" style="5" customWidth="1"/>
    <col min="1285" max="1285" width="15.453125" style="5" customWidth="1"/>
    <col min="1286" max="1286" width="0.1796875" style="5" customWidth="1"/>
    <col min="1287" max="1287" width="13.7265625" style="5" customWidth="1"/>
    <col min="1288" max="1288" width="10.7265625" style="5" customWidth="1"/>
    <col min="1289" max="1290" width="0" style="5" hidden="1" customWidth="1"/>
    <col min="1291" max="1536" width="9.1796875" style="5"/>
    <col min="1537" max="1537" width="11.54296875" style="5" customWidth="1"/>
    <col min="1538" max="1539" width="9.26953125" style="5" customWidth="1"/>
    <col min="1540" max="1540" width="12" style="5" customWidth="1"/>
    <col min="1541" max="1541" width="15.453125" style="5" customWidth="1"/>
    <col min="1542" max="1542" width="0.1796875" style="5" customWidth="1"/>
    <col min="1543" max="1543" width="13.7265625" style="5" customWidth="1"/>
    <col min="1544" max="1544" width="10.7265625" style="5" customWidth="1"/>
    <col min="1545" max="1546" width="0" style="5" hidden="1" customWidth="1"/>
    <col min="1547" max="1792" width="9.1796875" style="5"/>
    <col min="1793" max="1793" width="11.54296875" style="5" customWidth="1"/>
    <col min="1794" max="1795" width="9.26953125" style="5" customWidth="1"/>
    <col min="1796" max="1796" width="12" style="5" customWidth="1"/>
    <col min="1797" max="1797" width="15.453125" style="5" customWidth="1"/>
    <col min="1798" max="1798" width="0.1796875" style="5" customWidth="1"/>
    <col min="1799" max="1799" width="13.7265625" style="5" customWidth="1"/>
    <col min="1800" max="1800" width="10.7265625" style="5" customWidth="1"/>
    <col min="1801" max="1802" width="0" style="5" hidden="1" customWidth="1"/>
    <col min="1803" max="2048" width="9.1796875" style="5"/>
    <col min="2049" max="2049" width="11.54296875" style="5" customWidth="1"/>
    <col min="2050" max="2051" width="9.26953125" style="5" customWidth="1"/>
    <col min="2052" max="2052" width="12" style="5" customWidth="1"/>
    <col min="2053" max="2053" width="15.453125" style="5" customWidth="1"/>
    <col min="2054" max="2054" width="0.1796875" style="5" customWidth="1"/>
    <col min="2055" max="2055" width="13.7265625" style="5" customWidth="1"/>
    <col min="2056" max="2056" width="10.7265625" style="5" customWidth="1"/>
    <col min="2057" max="2058" width="0" style="5" hidden="1" customWidth="1"/>
    <col min="2059" max="2304" width="9.1796875" style="5"/>
    <col min="2305" max="2305" width="11.54296875" style="5" customWidth="1"/>
    <col min="2306" max="2307" width="9.26953125" style="5" customWidth="1"/>
    <col min="2308" max="2308" width="12" style="5" customWidth="1"/>
    <col min="2309" max="2309" width="15.453125" style="5" customWidth="1"/>
    <col min="2310" max="2310" width="0.1796875" style="5" customWidth="1"/>
    <col min="2311" max="2311" width="13.7265625" style="5" customWidth="1"/>
    <col min="2312" max="2312" width="10.7265625" style="5" customWidth="1"/>
    <col min="2313" max="2314" width="0" style="5" hidden="1" customWidth="1"/>
    <col min="2315" max="2560" width="9.1796875" style="5"/>
    <col min="2561" max="2561" width="11.54296875" style="5" customWidth="1"/>
    <col min="2562" max="2563" width="9.26953125" style="5" customWidth="1"/>
    <col min="2564" max="2564" width="12" style="5" customWidth="1"/>
    <col min="2565" max="2565" width="15.453125" style="5" customWidth="1"/>
    <col min="2566" max="2566" width="0.1796875" style="5" customWidth="1"/>
    <col min="2567" max="2567" width="13.7265625" style="5" customWidth="1"/>
    <col min="2568" max="2568" width="10.7265625" style="5" customWidth="1"/>
    <col min="2569" max="2570" width="0" style="5" hidden="1" customWidth="1"/>
    <col min="2571" max="2816" width="9.1796875" style="5"/>
    <col min="2817" max="2817" width="11.54296875" style="5" customWidth="1"/>
    <col min="2818" max="2819" width="9.26953125" style="5" customWidth="1"/>
    <col min="2820" max="2820" width="12" style="5" customWidth="1"/>
    <col min="2821" max="2821" width="15.453125" style="5" customWidth="1"/>
    <col min="2822" max="2822" width="0.1796875" style="5" customWidth="1"/>
    <col min="2823" max="2823" width="13.7265625" style="5" customWidth="1"/>
    <col min="2824" max="2824" width="10.7265625" style="5" customWidth="1"/>
    <col min="2825" max="2826" width="0" style="5" hidden="1" customWidth="1"/>
    <col min="2827" max="3072" width="9.1796875" style="5"/>
    <col min="3073" max="3073" width="11.54296875" style="5" customWidth="1"/>
    <col min="3074" max="3075" width="9.26953125" style="5" customWidth="1"/>
    <col min="3076" max="3076" width="12" style="5" customWidth="1"/>
    <col min="3077" max="3077" width="15.453125" style="5" customWidth="1"/>
    <col min="3078" max="3078" width="0.1796875" style="5" customWidth="1"/>
    <col min="3079" max="3079" width="13.7265625" style="5" customWidth="1"/>
    <col min="3080" max="3080" width="10.7265625" style="5" customWidth="1"/>
    <col min="3081" max="3082" width="0" style="5" hidden="1" customWidth="1"/>
    <col min="3083" max="3328" width="9.1796875" style="5"/>
    <col min="3329" max="3329" width="11.54296875" style="5" customWidth="1"/>
    <col min="3330" max="3331" width="9.26953125" style="5" customWidth="1"/>
    <col min="3332" max="3332" width="12" style="5" customWidth="1"/>
    <col min="3333" max="3333" width="15.453125" style="5" customWidth="1"/>
    <col min="3334" max="3334" width="0.1796875" style="5" customWidth="1"/>
    <col min="3335" max="3335" width="13.7265625" style="5" customWidth="1"/>
    <col min="3336" max="3336" width="10.7265625" style="5" customWidth="1"/>
    <col min="3337" max="3338" width="0" style="5" hidden="1" customWidth="1"/>
    <col min="3339" max="3584" width="9.1796875" style="5"/>
    <col min="3585" max="3585" width="11.54296875" style="5" customWidth="1"/>
    <col min="3586" max="3587" width="9.26953125" style="5" customWidth="1"/>
    <col min="3588" max="3588" width="12" style="5" customWidth="1"/>
    <col min="3589" max="3589" width="15.453125" style="5" customWidth="1"/>
    <col min="3590" max="3590" width="0.1796875" style="5" customWidth="1"/>
    <col min="3591" max="3591" width="13.7265625" style="5" customWidth="1"/>
    <col min="3592" max="3592" width="10.7265625" style="5" customWidth="1"/>
    <col min="3593" max="3594" width="0" style="5" hidden="1" customWidth="1"/>
    <col min="3595" max="3840" width="9.1796875" style="5"/>
    <col min="3841" max="3841" width="11.54296875" style="5" customWidth="1"/>
    <col min="3842" max="3843" width="9.26953125" style="5" customWidth="1"/>
    <col min="3844" max="3844" width="12" style="5" customWidth="1"/>
    <col min="3845" max="3845" width="15.453125" style="5" customWidth="1"/>
    <col min="3846" max="3846" width="0.1796875" style="5" customWidth="1"/>
    <col min="3847" max="3847" width="13.7265625" style="5" customWidth="1"/>
    <col min="3848" max="3848" width="10.7265625" style="5" customWidth="1"/>
    <col min="3849" max="3850" width="0" style="5" hidden="1" customWidth="1"/>
    <col min="3851" max="4096" width="9.1796875" style="5"/>
    <col min="4097" max="4097" width="11.54296875" style="5" customWidth="1"/>
    <col min="4098" max="4099" width="9.26953125" style="5" customWidth="1"/>
    <col min="4100" max="4100" width="12" style="5" customWidth="1"/>
    <col min="4101" max="4101" width="15.453125" style="5" customWidth="1"/>
    <col min="4102" max="4102" width="0.1796875" style="5" customWidth="1"/>
    <col min="4103" max="4103" width="13.7265625" style="5" customWidth="1"/>
    <col min="4104" max="4104" width="10.7265625" style="5" customWidth="1"/>
    <col min="4105" max="4106" width="0" style="5" hidden="1" customWidth="1"/>
    <col min="4107" max="4352" width="9.1796875" style="5"/>
    <col min="4353" max="4353" width="11.54296875" style="5" customWidth="1"/>
    <col min="4354" max="4355" width="9.26953125" style="5" customWidth="1"/>
    <col min="4356" max="4356" width="12" style="5" customWidth="1"/>
    <col min="4357" max="4357" width="15.453125" style="5" customWidth="1"/>
    <col min="4358" max="4358" width="0.1796875" style="5" customWidth="1"/>
    <col min="4359" max="4359" width="13.7265625" style="5" customWidth="1"/>
    <col min="4360" max="4360" width="10.7265625" style="5" customWidth="1"/>
    <col min="4361" max="4362" width="0" style="5" hidden="1" customWidth="1"/>
    <col min="4363" max="4608" width="9.1796875" style="5"/>
    <col min="4609" max="4609" width="11.54296875" style="5" customWidth="1"/>
    <col min="4610" max="4611" width="9.26953125" style="5" customWidth="1"/>
    <col min="4612" max="4612" width="12" style="5" customWidth="1"/>
    <col min="4613" max="4613" width="15.453125" style="5" customWidth="1"/>
    <col min="4614" max="4614" width="0.1796875" style="5" customWidth="1"/>
    <col min="4615" max="4615" width="13.7265625" style="5" customWidth="1"/>
    <col min="4616" max="4616" width="10.7265625" style="5" customWidth="1"/>
    <col min="4617" max="4618" width="0" style="5" hidden="1" customWidth="1"/>
    <col min="4619" max="4864" width="9.1796875" style="5"/>
    <col min="4865" max="4865" width="11.54296875" style="5" customWidth="1"/>
    <col min="4866" max="4867" width="9.26953125" style="5" customWidth="1"/>
    <col min="4868" max="4868" width="12" style="5" customWidth="1"/>
    <col min="4869" max="4869" width="15.453125" style="5" customWidth="1"/>
    <col min="4870" max="4870" width="0.1796875" style="5" customWidth="1"/>
    <col min="4871" max="4871" width="13.7265625" style="5" customWidth="1"/>
    <col min="4872" max="4872" width="10.7265625" style="5" customWidth="1"/>
    <col min="4873" max="4874" width="0" style="5" hidden="1" customWidth="1"/>
    <col min="4875" max="5120" width="9.1796875" style="5"/>
    <col min="5121" max="5121" width="11.54296875" style="5" customWidth="1"/>
    <col min="5122" max="5123" width="9.26953125" style="5" customWidth="1"/>
    <col min="5124" max="5124" width="12" style="5" customWidth="1"/>
    <col min="5125" max="5125" width="15.453125" style="5" customWidth="1"/>
    <col min="5126" max="5126" width="0.1796875" style="5" customWidth="1"/>
    <col min="5127" max="5127" width="13.7265625" style="5" customWidth="1"/>
    <col min="5128" max="5128" width="10.7265625" style="5" customWidth="1"/>
    <col min="5129" max="5130" width="0" style="5" hidden="1" customWidth="1"/>
    <col min="5131" max="5376" width="9.1796875" style="5"/>
    <col min="5377" max="5377" width="11.54296875" style="5" customWidth="1"/>
    <col min="5378" max="5379" width="9.26953125" style="5" customWidth="1"/>
    <col min="5380" max="5380" width="12" style="5" customWidth="1"/>
    <col min="5381" max="5381" width="15.453125" style="5" customWidth="1"/>
    <col min="5382" max="5382" width="0.1796875" style="5" customWidth="1"/>
    <col min="5383" max="5383" width="13.7265625" style="5" customWidth="1"/>
    <col min="5384" max="5384" width="10.7265625" style="5" customWidth="1"/>
    <col min="5385" max="5386" width="0" style="5" hidden="1" customWidth="1"/>
    <col min="5387" max="5632" width="9.1796875" style="5"/>
    <col min="5633" max="5633" width="11.54296875" style="5" customWidth="1"/>
    <col min="5634" max="5635" width="9.26953125" style="5" customWidth="1"/>
    <col min="5636" max="5636" width="12" style="5" customWidth="1"/>
    <col min="5637" max="5637" width="15.453125" style="5" customWidth="1"/>
    <col min="5638" max="5638" width="0.1796875" style="5" customWidth="1"/>
    <col min="5639" max="5639" width="13.7265625" style="5" customWidth="1"/>
    <col min="5640" max="5640" width="10.7265625" style="5" customWidth="1"/>
    <col min="5641" max="5642" width="0" style="5" hidden="1" customWidth="1"/>
    <col min="5643" max="5888" width="9.1796875" style="5"/>
    <col min="5889" max="5889" width="11.54296875" style="5" customWidth="1"/>
    <col min="5890" max="5891" width="9.26953125" style="5" customWidth="1"/>
    <col min="5892" max="5892" width="12" style="5" customWidth="1"/>
    <col min="5893" max="5893" width="15.453125" style="5" customWidth="1"/>
    <col min="5894" max="5894" width="0.1796875" style="5" customWidth="1"/>
    <col min="5895" max="5895" width="13.7265625" style="5" customWidth="1"/>
    <col min="5896" max="5896" width="10.7265625" style="5" customWidth="1"/>
    <col min="5897" max="5898" width="0" style="5" hidden="1" customWidth="1"/>
    <col min="5899" max="6144" width="9.1796875" style="5"/>
    <col min="6145" max="6145" width="11.54296875" style="5" customWidth="1"/>
    <col min="6146" max="6147" width="9.26953125" style="5" customWidth="1"/>
    <col min="6148" max="6148" width="12" style="5" customWidth="1"/>
    <col min="6149" max="6149" width="15.453125" style="5" customWidth="1"/>
    <col min="6150" max="6150" width="0.1796875" style="5" customWidth="1"/>
    <col min="6151" max="6151" width="13.7265625" style="5" customWidth="1"/>
    <col min="6152" max="6152" width="10.7265625" style="5" customWidth="1"/>
    <col min="6153" max="6154" width="0" style="5" hidden="1" customWidth="1"/>
    <col min="6155" max="6400" width="9.1796875" style="5"/>
    <col min="6401" max="6401" width="11.54296875" style="5" customWidth="1"/>
    <col min="6402" max="6403" width="9.26953125" style="5" customWidth="1"/>
    <col min="6404" max="6404" width="12" style="5" customWidth="1"/>
    <col min="6405" max="6405" width="15.453125" style="5" customWidth="1"/>
    <col min="6406" max="6406" width="0.1796875" style="5" customWidth="1"/>
    <col min="6407" max="6407" width="13.7265625" style="5" customWidth="1"/>
    <col min="6408" max="6408" width="10.7265625" style="5" customWidth="1"/>
    <col min="6409" max="6410" width="0" style="5" hidden="1" customWidth="1"/>
    <col min="6411" max="6656" width="9.1796875" style="5"/>
    <col min="6657" max="6657" width="11.54296875" style="5" customWidth="1"/>
    <col min="6658" max="6659" width="9.26953125" style="5" customWidth="1"/>
    <col min="6660" max="6660" width="12" style="5" customWidth="1"/>
    <col min="6661" max="6661" width="15.453125" style="5" customWidth="1"/>
    <col min="6662" max="6662" width="0.1796875" style="5" customWidth="1"/>
    <col min="6663" max="6663" width="13.7265625" style="5" customWidth="1"/>
    <col min="6664" max="6664" width="10.7265625" style="5" customWidth="1"/>
    <col min="6665" max="6666" width="0" style="5" hidden="1" customWidth="1"/>
    <col min="6667" max="6912" width="9.1796875" style="5"/>
    <col min="6913" max="6913" width="11.54296875" style="5" customWidth="1"/>
    <col min="6914" max="6915" width="9.26953125" style="5" customWidth="1"/>
    <col min="6916" max="6916" width="12" style="5" customWidth="1"/>
    <col min="6917" max="6917" width="15.453125" style="5" customWidth="1"/>
    <col min="6918" max="6918" width="0.1796875" style="5" customWidth="1"/>
    <col min="6919" max="6919" width="13.7265625" style="5" customWidth="1"/>
    <col min="6920" max="6920" width="10.7265625" style="5" customWidth="1"/>
    <col min="6921" max="6922" width="0" style="5" hidden="1" customWidth="1"/>
    <col min="6923" max="7168" width="9.1796875" style="5"/>
    <col min="7169" max="7169" width="11.54296875" style="5" customWidth="1"/>
    <col min="7170" max="7171" width="9.26953125" style="5" customWidth="1"/>
    <col min="7172" max="7172" width="12" style="5" customWidth="1"/>
    <col min="7173" max="7173" width="15.453125" style="5" customWidth="1"/>
    <col min="7174" max="7174" width="0.1796875" style="5" customWidth="1"/>
    <col min="7175" max="7175" width="13.7265625" style="5" customWidth="1"/>
    <col min="7176" max="7176" width="10.7265625" style="5" customWidth="1"/>
    <col min="7177" max="7178" width="0" style="5" hidden="1" customWidth="1"/>
    <col min="7179" max="7424" width="9.1796875" style="5"/>
    <col min="7425" max="7425" width="11.54296875" style="5" customWidth="1"/>
    <col min="7426" max="7427" width="9.26953125" style="5" customWidth="1"/>
    <col min="7428" max="7428" width="12" style="5" customWidth="1"/>
    <col min="7429" max="7429" width="15.453125" style="5" customWidth="1"/>
    <col min="7430" max="7430" width="0.1796875" style="5" customWidth="1"/>
    <col min="7431" max="7431" width="13.7265625" style="5" customWidth="1"/>
    <col min="7432" max="7432" width="10.7265625" style="5" customWidth="1"/>
    <col min="7433" max="7434" width="0" style="5" hidden="1" customWidth="1"/>
    <col min="7435" max="7680" width="9.1796875" style="5"/>
    <col min="7681" max="7681" width="11.54296875" style="5" customWidth="1"/>
    <col min="7682" max="7683" width="9.26953125" style="5" customWidth="1"/>
    <col min="7684" max="7684" width="12" style="5" customWidth="1"/>
    <col min="7685" max="7685" width="15.453125" style="5" customWidth="1"/>
    <col min="7686" max="7686" width="0.1796875" style="5" customWidth="1"/>
    <col min="7687" max="7687" width="13.7265625" style="5" customWidth="1"/>
    <col min="7688" max="7688" width="10.7265625" style="5" customWidth="1"/>
    <col min="7689" max="7690" width="0" style="5" hidden="1" customWidth="1"/>
    <col min="7691" max="7936" width="9.1796875" style="5"/>
    <col min="7937" max="7937" width="11.54296875" style="5" customWidth="1"/>
    <col min="7938" max="7939" width="9.26953125" style="5" customWidth="1"/>
    <col min="7940" max="7940" width="12" style="5" customWidth="1"/>
    <col min="7941" max="7941" width="15.453125" style="5" customWidth="1"/>
    <col min="7942" max="7942" width="0.1796875" style="5" customWidth="1"/>
    <col min="7943" max="7943" width="13.7265625" style="5" customWidth="1"/>
    <col min="7944" max="7944" width="10.7265625" style="5" customWidth="1"/>
    <col min="7945" max="7946" width="0" style="5" hidden="1" customWidth="1"/>
    <col min="7947" max="8192" width="9.1796875" style="5"/>
    <col min="8193" max="8193" width="11.54296875" style="5" customWidth="1"/>
    <col min="8194" max="8195" width="9.26953125" style="5" customWidth="1"/>
    <col min="8196" max="8196" width="12" style="5" customWidth="1"/>
    <col min="8197" max="8197" width="15.453125" style="5" customWidth="1"/>
    <col min="8198" max="8198" width="0.1796875" style="5" customWidth="1"/>
    <col min="8199" max="8199" width="13.7265625" style="5" customWidth="1"/>
    <col min="8200" max="8200" width="10.7265625" style="5" customWidth="1"/>
    <col min="8201" max="8202" width="0" style="5" hidden="1" customWidth="1"/>
    <col min="8203" max="8448" width="9.1796875" style="5"/>
    <col min="8449" max="8449" width="11.54296875" style="5" customWidth="1"/>
    <col min="8450" max="8451" width="9.26953125" style="5" customWidth="1"/>
    <col min="8452" max="8452" width="12" style="5" customWidth="1"/>
    <col min="8453" max="8453" width="15.453125" style="5" customWidth="1"/>
    <col min="8454" max="8454" width="0.1796875" style="5" customWidth="1"/>
    <col min="8455" max="8455" width="13.7265625" style="5" customWidth="1"/>
    <col min="8456" max="8456" width="10.7265625" style="5" customWidth="1"/>
    <col min="8457" max="8458" width="0" style="5" hidden="1" customWidth="1"/>
    <col min="8459" max="8704" width="9.1796875" style="5"/>
    <col min="8705" max="8705" width="11.54296875" style="5" customWidth="1"/>
    <col min="8706" max="8707" width="9.26953125" style="5" customWidth="1"/>
    <col min="8708" max="8708" width="12" style="5" customWidth="1"/>
    <col min="8709" max="8709" width="15.453125" style="5" customWidth="1"/>
    <col min="8710" max="8710" width="0.1796875" style="5" customWidth="1"/>
    <col min="8711" max="8711" width="13.7265625" style="5" customWidth="1"/>
    <col min="8712" max="8712" width="10.7265625" style="5" customWidth="1"/>
    <col min="8713" max="8714" width="0" style="5" hidden="1" customWidth="1"/>
    <col min="8715" max="8960" width="9.1796875" style="5"/>
    <col min="8961" max="8961" width="11.54296875" style="5" customWidth="1"/>
    <col min="8962" max="8963" width="9.26953125" style="5" customWidth="1"/>
    <col min="8964" max="8964" width="12" style="5" customWidth="1"/>
    <col min="8965" max="8965" width="15.453125" style="5" customWidth="1"/>
    <col min="8966" max="8966" width="0.1796875" style="5" customWidth="1"/>
    <col min="8967" max="8967" width="13.7265625" style="5" customWidth="1"/>
    <col min="8968" max="8968" width="10.7265625" style="5" customWidth="1"/>
    <col min="8969" max="8970" width="0" style="5" hidden="1" customWidth="1"/>
    <col min="8971" max="9216" width="9.1796875" style="5"/>
    <col min="9217" max="9217" width="11.54296875" style="5" customWidth="1"/>
    <col min="9218" max="9219" width="9.26953125" style="5" customWidth="1"/>
    <col min="9220" max="9220" width="12" style="5" customWidth="1"/>
    <col min="9221" max="9221" width="15.453125" style="5" customWidth="1"/>
    <col min="9222" max="9222" width="0.1796875" style="5" customWidth="1"/>
    <col min="9223" max="9223" width="13.7265625" style="5" customWidth="1"/>
    <col min="9224" max="9224" width="10.7265625" style="5" customWidth="1"/>
    <col min="9225" max="9226" width="0" style="5" hidden="1" customWidth="1"/>
    <col min="9227" max="9472" width="9.1796875" style="5"/>
    <col min="9473" max="9473" width="11.54296875" style="5" customWidth="1"/>
    <col min="9474" max="9475" width="9.26953125" style="5" customWidth="1"/>
    <col min="9476" max="9476" width="12" style="5" customWidth="1"/>
    <col min="9477" max="9477" width="15.453125" style="5" customWidth="1"/>
    <col min="9478" max="9478" width="0.1796875" style="5" customWidth="1"/>
    <col min="9479" max="9479" width="13.7265625" style="5" customWidth="1"/>
    <col min="9480" max="9480" width="10.7265625" style="5" customWidth="1"/>
    <col min="9481" max="9482" width="0" style="5" hidden="1" customWidth="1"/>
    <col min="9483" max="9728" width="9.1796875" style="5"/>
    <col min="9729" max="9729" width="11.54296875" style="5" customWidth="1"/>
    <col min="9730" max="9731" width="9.26953125" style="5" customWidth="1"/>
    <col min="9732" max="9732" width="12" style="5" customWidth="1"/>
    <col min="9733" max="9733" width="15.453125" style="5" customWidth="1"/>
    <col min="9734" max="9734" width="0.1796875" style="5" customWidth="1"/>
    <col min="9735" max="9735" width="13.7265625" style="5" customWidth="1"/>
    <col min="9736" max="9736" width="10.7265625" style="5" customWidth="1"/>
    <col min="9737" max="9738" width="0" style="5" hidden="1" customWidth="1"/>
    <col min="9739" max="9984" width="9.1796875" style="5"/>
    <col min="9985" max="9985" width="11.54296875" style="5" customWidth="1"/>
    <col min="9986" max="9987" width="9.26953125" style="5" customWidth="1"/>
    <col min="9988" max="9988" width="12" style="5" customWidth="1"/>
    <col min="9989" max="9989" width="15.453125" style="5" customWidth="1"/>
    <col min="9990" max="9990" width="0.1796875" style="5" customWidth="1"/>
    <col min="9991" max="9991" width="13.7265625" style="5" customWidth="1"/>
    <col min="9992" max="9992" width="10.7265625" style="5" customWidth="1"/>
    <col min="9993" max="9994" width="0" style="5" hidden="1" customWidth="1"/>
    <col min="9995" max="10240" width="9.1796875" style="5"/>
    <col min="10241" max="10241" width="11.54296875" style="5" customWidth="1"/>
    <col min="10242" max="10243" width="9.26953125" style="5" customWidth="1"/>
    <col min="10244" max="10244" width="12" style="5" customWidth="1"/>
    <col min="10245" max="10245" width="15.453125" style="5" customWidth="1"/>
    <col min="10246" max="10246" width="0.1796875" style="5" customWidth="1"/>
    <col min="10247" max="10247" width="13.7265625" style="5" customWidth="1"/>
    <col min="10248" max="10248" width="10.7265625" style="5" customWidth="1"/>
    <col min="10249" max="10250" width="0" style="5" hidden="1" customWidth="1"/>
    <col min="10251" max="10496" width="9.1796875" style="5"/>
    <col min="10497" max="10497" width="11.54296875" style="5" customWidth="1"/>
    <col min="10498" max="10499" width="9.26953125" style="5" customWidth="1"/>
    <col min="10500" max="10500" width="12" style="5" customWidth="1"/>
    <col min="10501" max="10501" width="15.453125" style="5" customWidth="1"/>
    <col min="10502" max="10502" width="0.1796875" style="5" customWidth="1"/>
    <col min="10503" max="10503" width="13.7265625" style="5" customWidth="1"/>
    <col min="10504" max="10504" width="10.7265625" style="5" customWidth="1"/>
    <col min="10505" max="10506" width="0" style="5" hidden="1" customWidth="1"/>
    <col min="10507" max="10752" width="9.1796875" style="5"/>
    <col min="10753" max="10753" width="11.54296875" style="5" customWidth="1"/>
    <col min="10754" max="10755" width="9.26953125" style="5" customWidth="1"/>
    <col min="10756" max="10756" width="12" style="5" customWidth="1"/>
    <col min="10757" max="10757" width="15.453125" style="5" customWidth="1"/>
    <col min="10758" max="10758" width="0.1796875" style="5" customWidth="1"/>
    <col min="10759" max="10759" width="13.7265625" style="5" customWidth="1"/>
    <col min="10760" max="10760" width="10.7265625" style="5" customWidth="1"/>
    <col min="10761" max="10762" width="0" style="5" hidden="1" customWidth="1"/>
    <col min="10763" max="11008" width="9.1796875" style="5"/>
    <col min="11009" max="11009" width="11.54296875" style="5" customWidth="1"/>
    <col min="11010" max="11011" width="9.26953125" style="5" customWidth="1"/>
    <col min="11012" max="11012" width="12" style="5" customWidth="1"/>
    <col min="11013" max="11013" width="15.453125" style="5" customWidth="1"/>
    <col min="11014" max="11014" width="0.1796875" style="5" customWidth="1"/>
    <col min="11015" max="11015" width="13.7265625" style="5" customWidth="1"/>
    <col min="11016" max="11016" width="10.7265625" style="5" customWidth="1"/>
    <col min="11017" max="11018" width="0" style="5" hidden="1" customWidth="1"/>
    <col min="11019" max="11264" width="9.1796875" style="5"/>
    <col min="11265" max="11265" width="11.54296875" style="5" customWidth="1"/>
    <col min="11266" max="11267" width="9.26953125" style="5" customWidth="1"/>
    <col min="11268" max="11268" width="12" style="5" customWidth="1"/>
    <col min="11269" max="11269" width="15.453125" style="5" customWidth="1"/>
    <col min="11270" max="11270" width="0.1796875" style="5" customWidth="1"/>
    <col min="11271" max="11271" width="13.7265625" style="5" customWidth="1"/>
    <col min="11272" max="11272" width="10.7265625" style="5" customWidth="1"/>
    <col min="11273" max="11274" width="0" style="5" hidden="1" customWidth="1"/>
    <col min="11275" max="11520" width="9.1796875" style="5"/>
    <col min="11521" max="11521" width="11.54296875" style="5" customWidth="1"/>
    <col min="11522" max="11523" width="9.26953125" style="5" customWidth="1"/>
    <col min="11524" max="11524" width="12" style="5" customWidth="1"/>
    <col min="11525" max="11525" width="15.453125" style="5" customWidth="1"/>
    <col min="11526" max="11526" width="0.1796875" style="5" customWidth="1"/>
    <col min="11527" max="11527" width="13.7265625" style="5" customWidth="1"/>
    <col min="11528" max="11528" width="10.7265625" style="5" customWidth="1"/>
    <col min="11529" max="11530" width="0" style="5" hidden="1" customWidth="1"/>
    <col min="11531" max="11776" width="9.1796875" style="5"/>
    <col min="11777" max="11777" width="11.54296875" style="5" customWidth="1"/>
    <col min="11778" max="11779" width="9.26953125" style="5" customWidth="1"/>
    <col min="11780" max="11780" width="12" style="5" customWidth="1"/>
    <col min="11781" max="11781" width="15.453125" style="5" customWidth="1"/>
    <col min="11782" max="11782" width="0.1796875" style="5" customWidth="1"/>
    <col min="11783" max="11783" width="13.7265625" style="5" customWidth="1"/>
    <col min="11784" max="11784" width="10.7265625" style="5" customWidth="1"/>
    <col min="11785" max="11786" width="0" style="5" hidden="1" customWidth="1"/>
    <col min="11787" max="12032" width="9.1796875" style="5"/>
    <col min="12033" max="12033" width="11.54296875" style="5" customWidth="1"/>
    <col min="12034" max="12035" width="9.26953125" style="5" customWidth="1"/>
    <col min="12036" max="12036" width="12" style="5" customWidth="1"/>
    <col min="12037" max="12037" width="15.453125" style="5" customWidth="1"/>
    <col min="12038" max="12038" width="0.1796875" style="5" customWidth="1"/>
    <col min="12039" max="12039" width="13.7265625" style="5" customWidth="1"/>
    <col min="12040" max="12040" width="10.7265625" style="5" customWidth="1"/>
    <col min="12041" max="12042" width="0" style="5" hidden="1" customWidth="1"/>
    <col min="12043" max="12288" width="9.1796875" style="5"/>
    <col min="12289" max="12289" width="11.54296875" style="5" customWidth="1"/>
    <col min="12290" max="12291" width="9.26953125" style="5" customWidth="1"/>
    <col min="12292" max="12292" width="12" style="5" customWidth="1"/>
    <col min="12293" max="12293" width="15.453125" style="5" customWidth="1"/>
    <col min="12294" max="12294" width="0.1796875" style="5" customWidth="1"/>
    <col min="12295" max="12295" width="13.7265625" style="5" customWidth="1"/>
    <col min="12296" max="12296" width="10.7265625" style="5" customWidth="1"/>
    <col min="12297" max="12298" width="0" style="5" hidden="1" customWidth="1"/>
    <col min="12299" max="12544" width="9.1796875" style="5"/>
    <col min="12545" max="12545" width="11.54296875" style="5" customWidth="1"/>
    <col min="12546" max="12547" width="9.26953125" style="5" customWidth="1"/>
    <col min="12548" max="12548" width="12" style="5" customWidth="1"/>
    <col min="12549" max="12549" width="15.453125" style="5" customWidth="1"/>
    <col min="12550" max="12550" width="0.1796875" style="5" customWidth="1"/>
    <col min="12551" max="12551" width="13.7265625" style="5" customWidth="1"/>
    <col min="12552" max="12552" width="10.7265625" style="5" customWidth="1"/>
    <col min="12553" max="12554" width="0" style="5" hidden="1" customWidth="1"/>
    <col min="12555" max="12800" width="9.1796875" style="5"/>
    <col min="12801" max="12801" width="11.54296875" style="5" customWidth="1"/>
    <col min="12802" max="12803" width="9.26953125" style="5" customWidth="1"/>
    <col min="12804" max="12804" width="12" style="5" customWidth="1"/>
    <col min="12805" max="12805" width="15.453125" style="5" customWidth="1"/>
    <col min="12806" max="12806" width="0.1796875" style="5" customWidth="1"/>
    <col min="12807" max="12807" width="13.7265625" style="5" customWidth="1"/>
    <col min="12808" max="12808" width="10.7265625" style="5" customWidth="1"/>
    <col min="12809" max="12810" width="0" style="5" hidden="1" customWidth="1"/>
    <col min="12811" max="13056" width="9.1796875" style="5"/>
    <col min="13057" max="13057" width="11.54296875" style="5" customWidth="1"/>
    <col min="13058" max="13059" width="9.26953125" style="5" customWidth="1"/>
    <col min="13060" max="13060" width="12" style="5" customWidth="1"/>
    <col min="13061" max="13061" width="15.453125" style="5" customWidth="1"/>
    <col min="13062" max="13062" width="0.1796875" style="5" customWidth="1"/>
    <col min="13063" max="13063" width="13.7265625" style="5" customWidth="1"/>
    <col min="13064" max="13064" width="10.7265625" style="5" customWidth="1"/>
    <col min="13065" max="13066" width="0" style="5" hidden="1" customWidth="1"/>
    <col min="13067" max="13312" width="9.1796875" style="5"/>
    <col min="13313" max="13313" width="11.54296875" style="5" customWidth="1"/>
    <col min="13314" max="13315" width="9.26953125" style="5" customWidth="1"/>
    <col min="13316" max="13316" width="12" style="5" customWidth="1"/>
    <col min="13317" max="13317" width="15.453125" style="5" customWidth="1"/>
    <col min="13318" max="13318" width="0.1796875" style="5" customWidth="1"/>
    <col min="13319" max="13319" width="13.7265625" style="5" customWidth="1"/>
    <col min="13320" max="13320" width="10.7265625" style="5" customWidth="1"/>
    <col min="13321" max="13322" width="0" style="5" hidden="1" customWidth="1"/>
    <col min="13323" max="13568" width="9.1796875" style="5"/>
    <col min="13569" max="13569" width="11.54296875" style="5" customWidth="1"/>
    <col min="13570" max="13571" width="9.26953125" style="5" customWidth="1"/>
    <col min="13572" max="13572" width="12" style="5" customWidth="1"/>
    <col min="13573" max="13573" width="15.453125" style="5" customWidth="1"/>
    <col min="13574" max="13574" width="0.1796875" style="5" customWidth="1"/>
    <col min="13575" max="13575" width="13.7265625" style="5" customWidth="1"/>
    <col min="13576" max="13576" width="10.7265625" style="5" customWidth="1"/>
    <col min="13577" max="13578" width="0" style="5" hidden="1" customWidth="1"/>
    <col min="13579" max="13824" width="9.1796875" style="5"/>
    <col min="13825" max="13825" width="11.54296875" style="5" customWidth="1"/>
    <col min="13826" max="13827" width="9.26953125" style="5" customWidth="1"/>
    <col min="13828" max="13828" width="12" style="5" customWidth="1"/>
    <col min="13829" max="13829" width="15.453125" style="5" customWidth="1"/>
    <col min="13830" max="13830" width="0.1796875" style="5" customWidth="1"/>
    <col min="13831" max="13831" width="13.7265625" style="5" customWidth="1"/>
    <col min="13832" max="13832" width="10.7265625" style="5" customWidth="1"/>
    <col min="13833" max="13834" width="0" style="5" hidden="1" customWidth="1"/>
    <col min="13835" max="14080" width="9.1796875" style="5"/>
    <col min="14081" max="14081" width="11.54296875" style="5" customWidth="1"/>
    <col min="14082" max="14083" width="9.26953125" style="5" customWidth="1"/>
    <col min="14084" max="14084" width="12" style="5" customWidth="1"/>
    <col min="14085" max="14085" width="15.453125" style="5" customWidth="1"/>
    <col min="14086" max="14086" width="0.1796875" style="5" customWidth="1"/>
    <col min="14087" max="14087" width="13.7265625" style="5" customWidth="1"/>
    <col min="14088" max="14088" width="10.7265625" style="5" customWidth="1"/>
    <col min="14089" max="14090" width="0" style="5" hidden="1" customWidth="1"/>
    <col min="14091" max="14336" width="9.1796875" style="5"/>
    <col min="14337" max="14337" width="11.54296875" style="5" customWidth="1"/>
    <col min="14338" max="14339" width="9.26953125" style="5" customWidth="1"/>
    <col min="14340" max="14340" width="12" style="5" customWidth="1"/>
    <col min="14341" max="14341" width="15.453125" style="5" customWidth="1"/>
    <col min="14342" max="14342" width="0.1796875" style="5" customWidth="1"/>
    <col min="14343" max="14343" width="13.7265625" style="5" customWidth="1"/>
    <col min="14344" max="14344" width="10.7265625" style="5" customWidth="1"/>
    <col min="14345" max="14346" width="0" style="5" hidden="1" customWidth="1"/>
    <col min="14347" max="14592" width="9.1796875" style="5"/>
    <col min="14593" max="14593" width="11.54296875" style="5" customWidth="1"/>
    <col min="14594" max="14595" width="9.26953125" style="5" customWidth="1"/>
    <col min="14596" max="14596" width="12" style="5" customWidth="1"/>
    <col min="14597" max="14597" width="15.453125" style="5" customWidth="1"/>
    <col min="14598" max="14598" width="0.1796875" style="5" customWidth="1"/>
    <col min="14599" max="14599" width="13.7265625" style="5" customWidth="1"/>
    <col min="14600" max="14600" width="10.7265625" style="5" customWidth="1"/>
    <col min="14601" max="14602" width="0" style="5" hidden="1" customWidth="1"/>
    <col min="14603" max="14848" width="9.1796875" style="5"/>
    <col min="14849" max="14849" width="11.54296875" style="5" customWidth="1"/>
    <col min="14850" max="14851" width="9.26953125" style="5" customWidth="1"/>
    <col min="14852" max="14852" width="12" style="5" customWidth="1"/>
    <col min="14853" max="14853" width="15.453125" style="5" customWidth="1"/>
    <col min="14854" max="14854" width="0.1796875" style="5" customWidth="1"/>
    <col min="14855" max="14855" width="13.7265625" style="5" customWidth="1"/>
    <col min="14856" max="14856" width="10.7265625" style="5" customWidth="1"/>
    <col min="14857" max="14858" width="0" style="5" hidden="1" customWidth="1"/>
    <col min="14859" max="15104" width="9.1796875" style="5"/>
    <col min="15105" max="15105" width="11.54296875" style="5" customWidth="1"/>
    <col min="15106" max="15107" width="9.26953125" style="5" customWidth="1"/>
    <col min="15108" max="15108" width="12" style="5" customWidth="1"/>
    <col min="15109" max="15109" width="15.453125" style="5" customWidth="1"/>
    <col min="15110" max="15110" width="0.1796875" style="5" customWidth="1"/>
    <col min="15111" max="15111" width="13.7265625" style="5" customWidth="1"/>
    <col min="15112" max="15112" width="10.7265625" style="5" customWidth="1"/>
    <col min="15113" max="15114" width="0" style="5" hidden="1" customWidth="1"/>
    <col min="15115" max="15360" width="9.1796875" style="5"/>
    <col min="15361" max="15361" width="11.54296875" style="5" customWidth="1"/>
    <col min="15362" max="15363" width="9.26953125" style="5" customWidth="1"/>
    <col min="15364" max="15364" width="12" style="5" customWidth="1"/>
    <col min="15365" max="15365" width="15.453125" style="5" customWidth="1"/>
    <col min="15366" max="15366" width="0.1796875" style="5" customWidth="1"/>
    <col min="15367" max="15367" width="13.7265625" style="5" customWidth="1"/>
    <col min="15368" max="15368" width="10.7265625" style="5" customWidth="1"/>
    <col min="15369" max="15370" width="0" style="5" hidden="1" customWidth="1"/>
    <col min="15371" max="15616" width="9.1796875" style="5"/>
    <col min="15617" max="15617" width="11.54296875" style="5" customWidth="1"/>
    <col min="15618" max="15619" width="9.26953125" style="5" customWidth="1"/>
    <col min="15620" max="15620" width="12" style="5" customWidth="1"/>
    <col min="15621" max="15621" width="15.453125" style="5" customWidth="1"/>
    <col min="15622" max="15622" width="0.1796875" style="5" customWidth="1"/>
    <col min="15623" max="15623" width="13.7265625" style="5" customWidth="1"/>
    <col min="15624" max="15624" width="10.7265625" style="5" customWidth="1"/>
    <col min="15625" max="15626" width="0" style="5" hidden="1" customWidth="1"/>
    <col min="15627" max="15872" width="9.1796875" style="5"/>
    <col min="15873" max="15873" width="11.54296875" style="5" customWidth="1"/>
    <col min="15874" max="15875" width="9.26953125" style="5" customWidth="1"/>
    <col min="15876" max="15876" width="12" style="5" customWidth="1"/>
    <col min="15877" max="15877" width="15.453125" style="5" customWidth="1"/>
    <col min="15878" max="15878" width="0.1796875" style="5" customWidth="1"/>
    <col min="15879" max="15879" width="13.7265625" style="5" customWidth="1"/>
    <col min="15880" max="15880" width="10.7265625" style="5" customWidth="1"/>
    <col min="15881" max="15882" width="0" style="5" hidden="1" customWidth="1"/>
    <col min="15883" max="16128" width="9.1796875" style="5"/>
    <col min="16129" max="16129" width="11.54296875" style="5" customWidth="1"/>
    <col min="16130" max="16131" width="9.26953125" style="5" customWidth="1"/>
    <col min="16132" max="16132" width="12" style="5" customWidth="1"/>
    <col min="16133" max="16133" width="15.453125" style="5" customWidth="1"/>
    <col min="16134" max="16134" width="0.1796875" style="5" customWidth="1"/>
    <col min="16135" max="16135" width="13.7265625" style="5" customWidth="1"/>
    <col min="16136" max="16136" width="10.7265625" style="5" customWidth="1"/>
    <col min="16137" max="16138" width="0" style="5" hidden="1" customWidth="1"/>
    <col min="16139" max="16384" width="9.1796875" style="5"/>
  </cols>
  <sheetData>
    <row r="1" spans="1:11" ht="20.149999999999999" customHeight="1">
      <c r="A1" s="1" t="s">
        <v>0</v>
      </c>
      <c r="B1" s="1"/>
      <c r="C1" s="1"/>
      <c r="D1" s="1"/>
      <c r="E1" s="1"/>
      <c r="F1" s="2"/>
      <c r="G1" s="3"/>
      <c r="H1" s="224"/>
      <c r="I1" s="3"/>
      <c r="J1" s="4"/>
    </row>
    <row r="2" spans="1:11" ht="20.149999999999999" customHeight="1">
      <c r="A2" s="6" t="s">
        <v>1</v>
      </c>
      <c r="B2" s="4"/>
      <c r="C2" s="4"/>
      <c r="D2" s="4"/>
      <c r="E2" s="2"/>
      <c r="F2" s="2"/>
      <c r="G2" s="3"/>
      <c r="H2" s="224"/>
      <c r="I2" s="3"/>
      <c r="J2" s="4"/>
    </row>
    <row r="3" spans="1:11" ht="20.149999999999999" customHeight="1">
      <c r="A3" s="6" t="s">
        <v>2</v>
      </c>
      <c r="B3" s="4"/>
      <c r="C3" s="4"/>
      <c r="D3" s="4"/>
      <c r="E3" s="2"/>
      <c r="F3" s="2"/>
      <c r="G3" s="3"/>
      <c r="H3" s="224"/>
      <c r="I3" s="3"/>
      <c r="J3" s="4"/>
    </row>
    <row r="4" spans="1:11" ht="20.149999999999999" customHeight="1">
      <c r="A4" s="6"/>
      <c r="B4" s="4"/>
      <c r="C4" s="4"/>
      <c r="D4" s="4"/>
      <c r="E4" s="2"/>
      <c r="F4" s="2"/>
      <c r="G4" s="3"/>
      <c r="H4" s="224"/>
      <c r="I4" s="3"/>
      <c r="J4" s="4"/>
    </row>
    <row r="5" spans="1:11" ht="20.149999999999999" customHeight="1">
      <c r="A5" s="6"/>
      <c r="B5" s="4"/>
      <c r="C5" s="4"/>
      <c r="D5" s="4"/>
      <c r="E5" s="2"/>
      <c r="F5" s="2"/>
      <c r="G5" s="3"/>
      <c r="H5" s="224"/>
      <c r="I5" s="3"/>
      <c r="J5" s="4"/>
    </row>
    <row r="6" spans="1:11" ht="20.149999999999999" customHeight="1">
      <c r="A6" s="7" t="s">
        <v>3</v>
      </c>
      <c r="B6" s="4"/>
      <c r="C6" s="4"/>
      <c r="D6" s="4"/>
      <c r="E6" s="2"/>
      <c r="F6" s="2"/>
      <c r="G6" s="2"/>
      <c r="H6" s="225"/>
      <c r="I6" s="2"/>
      <c r="J6" s="4"/>
    </row>
    <row r="7" spans="1:11" ht="20.149999999999999" customHeight="1">
      <c r="A7" s="6" t="s">
        <v>4</v>
      </c>
      <c r="B7" s="8"/>
      <c r="C7" s="8"/>
      <c r="D7" s="4"/>
      <c r="E7" s="9"/>
      <c r="F7" s="4"/>
      <c r="G7" s="4"/>
      <c r="H7" s="205"/>
      <c r="I7" s="4"/>
      <c r="J7" s="4"/>
    </row>
    <row r="8" spans="1:11" ht="12.5">
      <c r="A8" s="242"/>
      <c r="B8" s="243"/>
      <c r="C8" s="243"/>
      <c r="D8" s="244"/>
      <c r="E8" s="10"/>
      <c r="F8" s="11"/>
      <c r="G8" s="242"/>
      <c r="H8" s="243"/>
      <c r="I8" s="243"/>
      <c r="J8" s="244"/>
      <c r="K8" s="12"/>
    </row>
    <row r="9" spans="1:11" ht="14">
      <c r="A9" s="13" t="s">
        <v>5</v>
      </c>
      <c r="B9" s="14"/>
      <c r="C9" s="14"/>
      <c r="D9" s="14"/>
      <c r="E9" s="15" t="s">
        <v>6</v>
      </c>
      <c r="F9" s="245" t="s">
        <v>31</v>
      </c>
      <c r="G9" s="246"/>
      <c r="H9" s="246"/>
      <c r="I9" s="246"/>
      <c r="K9" s="12"/>
    </row>
    <row r="10" spans="1:11" ht="14">
      <c r="A10" s="16" t="s">
        <v>7</v>
      </c>
      <c r="B10" s="17"/>
      <c r="C10" s="17"/>
      <c r="D10" s="17"/>
      <c r="E10" s="15" t="s">
        <v>8</v>
      </c>
      <c r="F10" s="247">
        <v>44035</v>
      </c>
      <c r="G10" s="248"/>
      <c r="H10" s="248"/>
      <c r="I10" s="248"/>
      <c r="K10" s="12"/>
    </row>
    <row r="11" spans="1:11" ht="14">
      <c r="A11" s="16" t="s">
        <v>9</v>
      </c>
      <c r="B11" s="17"/>
      <c r="C11" s="17"/>
      <c r="D11" s="17"/>
      <c r="E11" s="15" t="s">
        <v>10</v>
      </c>
      <c r="F11" s="240" t="s">
        <v>11</v>
      </c>
      <c r="G11" s="241"/>
      <c r="H11" s="241"/>
      <c r="I11" s="241"/>
      <c r="K11" s="12"/>
    </row>
    <row r="12" spans="1:11" ht="14">
      <c r="A12" s="16" t="s">
        <v>12</v>
      </c>
      <c r="B12" s="17"/>
      <c r="C12" s="17"/>
      <c r="D12" s="17"/>
      <c r="E12" s="15" t="s">
        <v>13</v>
      </c>
      <c r="F12" s="240" t="s">
        <v>14</v>
      </c>
      <c r="G12" s="241"/>
      <c r="H12" s="241"/>
      <c r="I12" s="241"/>
      <c r="K12" s="12"/>
    </row>
    <row r="13" spans="1:11" ht="14">
      <c r="A13" s="18" t="s">
        <v>15</v>
      </c>
      <c r="B13" s="17"/>
      <c r="C13" s="17"/>
      <c r="D13" s="17"/>
      <c r="E13" s="15" t="s">
        <v>16</v>
      </c>
      <c r="F13" s="240" t="s">
        <v>32</v>
      </c>
      <c r="G13" s="241"/>
      <c r="H13" s="241"/>
      <c r="I13" s="241"/>
      <c r="K13" s="12"/>
    </row>
    <row r="14" spans="1:11" ht="14">
      <c r="A14" s="18" t="s">
        <v>17</v>
      </c>
      <c r="B14" s="14"/>
      <c r="C14" s="14"/>
      <c r="D14" s="14"/>
      <c r="E14" s="15" t="s">
        <v>18</v>
      </c>
      <c r="F14" s="240" t="s">
        <v>33</v>
      </c>
      <c r="G14" s="241"/>
      <c r="H14" s="241"/>
      <c r="I14" s="241"/>
      <c r="K14" s="12"/>
    </row>
    <row r="15" spans="1:11" ht="14">
      <c r="A15" s="13"/>
      <c r="B15" s="14"/>
      <c r="C15" s="14"/>
      <c r="D15" s="19"/>
      <c r="E15" s="20"/>
      <c r="F15" s="4"/>
      <c r="G15" s="21"/>
      <c r="H15" s="205"/>
      <c r="I15" s="22"/>
      <c r="K15" s="12"/>
    </row>
    <row r="16" spans="1:11" ht="14">
      <c r="A16" s="23" t="s">
        <v>19</v>
      </c>
      <c r="B16" s="24" t="s">
        <v>20</v>
      </c>
      <c r="C16" s="25"/>
      <c r="D16" s="25"/>
      <c r="E16" s="25"/>
      <c r="F16" s="26"/>
      <c r="G16" s="23" t="s">
        <v>21</v>
      </c>
      <c r="H16" s="23" t="s">
        <v>22</v>
      </c>
      <c r="I16" s="23"/>
      <c r="J16" s="27"/>
      <c r="K16" s="12"/>
    </row>
    <row r="17" spans="1:11">
      <c r="A17" s="28"/>
      <c r="B17" s="29"/>
      <c r="C17" s="29"/>
      <c r="D17" s="29"/>
      <c r="E17" s="29"/>
      <c r="F17" s="30"/>
      <c r="G17" s="31"/>
      <c r="H17" s="32" t="s">
        <v>23</v>
      </c>
      <c r="I17" s="33"/>
      <c r="J17" s="34"/>
      <c r="K17" s="12"/>
    </row>
    <row r="18" spans="1:11" ht="15.5">
      <c r="A18" s="35" t="s">
        <v>24</v>
      </c>
      <c r="B18" s="36"/>
      <c r="C18" s="36"/>
      <c r="D18" s="36"/>
      <c r="E18" s="37"/>
      <c r="F18" s="38"/>
      <c r="G18" s="39"/>
      <c r="H18" s="226"/>
      <c r="I18" s="40"/>
      <c r="J18" s="41"/>
      <c r="K18" s="12"/>
    </row>
    <row r="19" spans="1:11" ht="15.5">
      <c r="A19" s="42">
        <v>1</v>
      </c>
      <c r="B19" s="43" t="s">
        <v>34</v>
      </c>
      <c r="C19" s="36"/>
      <c r="D19" s="36"/>
      <c r="E19" s="36"/>
      <c r="F19" s="38"/>
      <c r="G19" s="44">
        <v>1384</v>
      </c>
      <c r="H19" s="227">
        <v>1107.2</v>
      </c>
      <c r="I19" s="40"/>
      <c r="J19" s="41"/>
    </row>
    <row r="20" spans="1:11" ht="15.5">
      <c r="A20" s="42">
        <v>2</v>
      </c>
      <c r="B20" s="43" t="s">
        <v>35</v>
      </c>
      <c r="C20" s="36"/>
      <c r="D20" s="36"/>
      <c r="E20" s="36"/>
      <c r="F20" s="38"/>
      <c r="G20" s="44">
        <v>91</v>
      </c>
      <c r="H20" s="227">
        <v>72.319999999999993</v>
      </c>
      <c r="I20" s="40"/>
      <c r="J20" s="41"/>
    </row>
    <row r="21" spans="1:11" ht="15.5">
      <c r="A21" s="42">
        <v>3</v>
      </c>
      <c r="B21" s="45" t="s">
        <v>36</v>
      </c>
      <c r="C21" s="36"/>
      <c r="D21" s="36"/>
      <c r="E21" s="36"/>
      <c r="F21" s="46"/>
      <c r="G21" s="47">
        <v>785</v>
      </c>
      <c r="H21" s="228"/>
      <c r="I21" s="48"/>
      <c r="J21" s="49"/>
      <c r="K21" s="12"/>
    </row>
    <row r="22" spans="1:11" ht="15.5">
      <c r="A22" s="42">
        <v>4</v>
      </c>
      <c r="B22" s="45" t="s">
        <v>37</v>
      </c>
      <c r="C22" s="36"/>
      <c r="D22" s="36"/>
      <c r="E22" s="36"/>
      <c r="F22" s="46"/>
      <c r="G22" s="47">
        <v>153</v>
      </c>
      <c r="H22" s="228">
        <v>122.4</v>
      </c>
      <c r="I22" s="48"/>
      <c r="J22" s="49"/>
      <c r="K22" s="12"/>
    </row>
    <row r="23" spans="1:11" ht="15.5">
      <c r="A23" s="42">
        <v>5</v>
      </c>
      <c r="B23" s="45" t="s">
        <v>38</v>
      </c>
      <c r="C23" s="36"/>
      <c r="D23" s="36"/>
      <c r="E23" s="36"/>
      <c r="F23" s="46"/>
      <c r="G23" s="47">
        <v>16</v>
      </c>
      <c r="H23" s="228">
        <v>12.56</v>
      </c>
      <c r="I23" s="48"/>
      <c r="J23" s="49"/>
      <c r="K23" s="12"/>
    </row>
    <row r="24" spans="1:11" ht="15.5">
      <c r="A24" s="42">
        <v>6</v>
      </c>
      <c r="B24" s="45" t="s">
        <v>39</v>
      </c>
      <c r="C24" s="36"/>
      <c r="D24" s="36"/>
      <c r="E24" s="36"/>
      <c r="F24" s="46"/>
      <c r="G24" s="47">
        <v>42</v>
      </c>
      <c r="H24" s="228">
        <v>32.880000000000003</v>
      </c>
      <c r="I24" s="48"/>
      <c r="J24" s="49"/>
      <c r="K24" s="12"/>
    </row>
    <row r="25" spans="1:11" ht="15.5">
      <c r="A25" s="42"/>
      <c r="B25" s="45"/>
      <c r="C25" s="36"/>
      <c r="D25" s="36"/>
      <c r="E25" s="36"/>
      <c r="F25" s="46"/>
      <c r="G25" s="47"/>
      <c r="H25" s="228"/>
      <c r="I25" s="48"/>
      <c r="J25" s="49"/>
      <c r="K25" s="12"/>
    </row>
    <row r="26" spans="1:11" ht="15.5">
      <c r="A26" s="42"/>
      <c r="B26" s="45"/>
      <c r="C26" s="36"/>
      <c r="D26" s="36"/>
      <c r="E26" s="66" t="s">
        <v>27</v>
      </c>
      <c r="F26" s="46"/>
      <c r="G26" s="237">
        <f>SUM(G19:G25)</f>
        <v>2471</v>
      </c>
      <c r="H26" s="235">
        <f>SUM(H19:H25)</f>
        <v>1347.3600000000001</v>
      </c>
      <c r="I26" s="48"/>
      <c r="J26" s="49"/>
      <c r="K26" s="12"/>
    </row>
    <row r="27" spans="1:11" ht="15.5">
      <c r="A27" s="35" t="s">
        <v>25</v>
      </c>
      <c r="B27" s="45"/>
      <c r="C27" s="36"/>
      <c r="D27" s="36"/>
      <c r="E27" s="36"/>
      <c r="F27" s="46"/>
      <c r="G27" s="47"/>
      <c r="H27" s="228"/>
      <c r="I27" s="48"/>
      <c r="J27" s="49"/>
      <c r="K27" s="12"/>
    </row>
    <row r="28" spans="1:11" ht="15.5">
      <c r="A28" s="42">
        <v>1</v>
      </c>
      <c r="B28" s="45" t="s">
        <v>40</v>
      </c>
      <c r="C28" s="36"/>
      <c r="D28" s="36"/>
      <c r="E28" s="50" t="s">
        <v>26</v>
      </c>
      <c r="F28" s="46"/>
      <c r="G28" s="47">
        <v>1400</v>
      </c>
      <c r="H28" s="228">
        <v>1400</v>
      </c>
      <c r="I28" s="48"/>
      <c r="J28" s="49"/>
      <c r="K28" s="12"/>
    </row>
    <row r="29" spans="1:11" ht="15.5">
      <c r="A29" s="42"/>
      <c r="B29" s="45" t="s">
        <v>41</v>
      </c>
      <c r="C29" s="36"/>
      <c r="D29" s="36"/>
      <c r="E29" s="36"/>
      <c r="F29" s="46"/>
      <c r="G29" s="47"/>
      <c r="H29" s="228"/>
      <c r="I29" s="48"/>
      <c r="J29" s="49"/>
      <c r="K29" s="12"/>
    </row>
    <row r="30" spans="1:11" ht="15.5">
      <c r="A30" s="51"/>
      <c r="B30" s="52" t="s">
        <v>42</v>
      </c>
      <c r="C30" s="43"/>
      <c r="D30" s="43"/>
      <c r="E30" s="53"/>
      <c r="F30" s="43"/>
      <c r="G30" s="43"/>
      <c r="H30" s="228"/>
      <c r="I30" s="48"/>
      <c r="J30" s="49"/>
      <c r="K30" s="12"/>
    </row>
    <row r="31" spans="1:11" ht="15.5">
      <c r="A31" s="54"/>
      <c r="B31" s="12" t="s">
        <v>43</v>
      </c>
      <c r="E31" s="55"/>
      <c r="H31" s="228"/>
      <c r="I31" s="48"/>
      <c r="J31" s="49"/>
      <c r="K31" s="12"/>
    </row>
    <row r="32" spans="1:11" ht="15.5">
      <c r="A32" s="54"/>
      <c r="B32" s="5" t="s">
        <v>44</v>
      </c>
      <c r="E32" s="57"/>
      <c r="F32" s="43"/>
      <c r="G32" s="58"/>
      <c r="H32" s="228"/>
      <c r="I32" s="48"/>
      <c r="J32" s="49"/>
      <c r="K32" s="12"/>
    </row>
    <row r="33" spans="1:14" ht="15.5">
      <c r="A33" s="54"/>
      <c r="E33" s="59"/>
      <c r="F33" s="43"/>
      <c r="G33" s="43"/>
      <c r="H33" s="228"/>
      <c r="I33" s="48"/>
      <c r="J33" s="49"/>
      <c r="K33" s="12"/>
    </row>
    <row r="34" spans="1:14" ht="15.5">
      <c r="A34" s="42">
        <v>2</v>
      </c>
      <c r="B34" s="56" t="s">
        <v>45</v>
      </c>
      <c r="C34" s="36"/>
      <c r="D34" s="36"/>
      <c r="E34" s="53"/>
      <c r="F34" s="46"/>
      <c r="G34" s="47">
        <v>2400</v>
      </c>
      <c r="H34" s="228">
        <v>1250</v>
      </c>
      <c r="I34" s="48"/>
      <c r="J34" s="49"/>
      <c r="K34" s="12"/>
    </row>
    <row r="35" spans="1:14" ht="15.5">
      <c r="A35" s="42"/>
      <c r="B35" s="56"/>
      <c r="C35" s="36"/>
      <c r="D35" s="36"/>
      <c r="E35" s="57"/>
      <c r="F35" s="46"/>
      <c r="G35" s="47"/>
      <c r="H35" s="60"/>
      <c r="I35" s="61">
        <f>SUM(H35)</f>
        <v>0</v>
      </c>
      <c r="J35" s="62">
        <f>SUM(H35:I35)</f>
        <v>0</v>
      </c>
      <c r="K35" s="12"/>
      <c r="N35" s="63"/>
    </row>
    <row r="36" spans="1:14" ht="15.5">
      <c r="A36" s="42"/>
      <c r="B36" s="36"/>
      <c r="C36" s="36"/>
      <c r="D36" s="36"/>
      <c r="E36" s="36"/>
      <c r="F36" s="38"/>
      <c r="G36" s="44"/>
      <c r="H36" s="227"/>
      <c r="I36" s="61"/>
      <c r="J36" s="62"/>
    </row>
    <row r="37" spans="1:14" ht="16" thickBot="1">
      <c r="A37" s="42"/>
      <c r="B37" s="36"/>
      <c r="C37" s="36"/>
      <c r="D37" s="36"/>
      <c r="E37" s="36"/>
      <c r="F37" s="38"/>
      <c r="G37" s="44"/>
      <c r="H37" s="227"/>
      <c r="I37" s="61"/>
      <c r="J37" s="62"/>
      <c r="K37" s="12"/>
    </row>
    <row r="38" spans="1:14" ht="16.5" thickTop="1" thickBot="1">
      <c r="A38" s="64"/>
      <c r="B38" s="65"/>
      <c r="C38" s="65"/>
      <c r="D38" s="65"/>
      <c r="E38" s="66" t="s">
        <v>27</v>
      </c>
      <c r="F38" s="66" t="s">
        <v>28</v>
      </c>
      <c r="G38" s="67">
        <f>SUM(G19:G34)</f>
        <v>8742</v>
      </c>
      <c r="H38" s="68">
        <f>SUM(H28:H37)</f>
        <v>2650</v>
      </c>
      <c r="I38" s="69"/>
      <c r="J38" s="70"/>
      <c r="K38" s="12"/>
    </row>
    <row r="39" spans="1:14" ht="16" thickTop="1">
      <c r="A39" s="43"/>
      <c r="B39" s="38"/>
      <c r="C39" s="71"/>
      <c r="D39" s="38"/>
      <c r="E39" s="36"/>
      <c r="F39" s="36"/>
      <c r="G39" s="36"/>
      <c r="H39" s="229"/>
      <c r="I39" s="4"/>
      <c r="J39" s="4"/>
    </row>
    <row r="40" spans="1:14" ht="15.5">
      <c r="A40" s="43"/>
      <c r="B40" s="38"/>
      <c r="C40" s="71"/>
      <c r="D40" s="38"/>
      <c r="E40" s="72"/>
      <c r="F40" s="72"/>
      <c r="G40" s="72"/>
      <c r="H40" s="230" t="s">
        <v>29</v>
      </c>
      <c r="I40" s="73"/>
      <c r="J40" s="73"/>
    </row>
    <row r="41" spans="1:14" ht="20.149999999999999" customHeight="1">
      <c r="A41" s="43"/>
      <c r="B41" s="38"/>
      <c r="C41" s="71"/>
      <c r="D41" s="38"/>
      <c r="E41" s="36"/>
      <c r="F41" s="36"/>
      <c r="G41" s="36"/>
      <c r="H41" s="229"/>
      <c r="I41" s="4"/>
      <c r="J41" s="4"/>
    </row>
    <row r="42" spans="1:14" ht="20.149999999999999" customHeight="1">
      <c r="A42" s="43"/>
      <c r="B42" s="38"/>
      <c r="C42" s="71"/>
      <c r="D42" s="38"/>
      <c r="E42" s="36"/>
      <c r="F42" s="36"/>
      <c r="G42" s="36"/>
      <c r="H42" s="229"/>
      <c r="I42" s="4"/>
      <c r="J42" s="4"/>
    </row>
    <row r="43" spans="1:14" ht="20.149999999999999" customHeight="1">
      <c r="A43" s="43"/>
      <c r="B43" s="38"/>
      <c r="C43" s="71"/>
      <c r="D43" s="38"/>
      <c r="E43" s="36"/>
      <c r="F43" s="36"/>
      <c r="G43" s="36"/>
      <c r="H43" s="229"/>
      <c r="I43" s="4"/>
      <c r="J43" s="4"/>
    </row>
    <row r="44" spans="1:14" ht="15.5">
      <c r="A44" s="43"/>
      <c r="B44" s="38"/>
      <c r="C44" s="71"/>
      <c r="D44" s="38"/>
      <c r="E44" s="36"/>
      <c r="F44" s="36"/>
      <c r="G44" s="74" t="s">
        <v>30</v>
      </c>
      <c r="H44" s="231"/>
      <c r="I44" s="75"/>
      <c r="J44" s="75"/>
    </row>
    <row r="45" spans="1:14" ht="15.5">
      <c r="A45" s="43"/>
      <c r="B45" s="71"/>
      <c r="C45" s="71"/>
      <c r="D45" s="71"/>
      <c r="E45" s="43"/>
      <c r="F45" s="43"/>
      <c r="G45" s="43"/>
      <c r="H45" s="232"/>
    </row>
    <row r="46" spans="1:14">
      <c r="B46" s="76"/>
      <c r="C46" s="76"/>
      <c r="D46" s="76"/>
    </row>
    <row r="47" spans="1:14">
      <c r="B47" s="76"/>
      <c r="C47" s="76"/>
      <c r="D47" s="76"/>
    </row>
    <row r="48" spans="1:14">
      <c r="B48" s="76"/>
      <c r="C48" s="76"/>
      <c r="D48" s="76"/>
    </row>
    <row r="49" spans="2:8">
      <c r="B49" s="76"/>
      <c r="C49" s="76"/>
      <c r="D49" s="76"/>
    </row>
    <row r="50" spans="2:8">
      <c r="B50" s="76"/>
      <c r="C50" s="76"/>
      <c r="D50" s="76"/>
    </row>
    <row r="51" spans="2:8">
      <c r="B51" s="76"/>
      <c r="C51" s="76"/>
      <c r="D51" s="76"/>
    </row>
    <row r="52" spans="2:8">
      <c r="B52" s="76"/>
      <c r="C52" s="76"/>
      <c r="D52" s="76"/>
    </row>
    <row r="53" spans="2:8">
      <c r="B53" s="76"/>
      <c r="C53" s="76"/>
      <c r="D53" s="76"/>
    </row>
    <row r="54" spans="2:8">
      <c r="B54" s="76"/>
      <c r="C54" s="76"/>
      <c r="D54" s="76"/>
    </row>
    <row r="55" spans="2:8">
      <c r="B55" s="76"/>
      <c r="C55" s="76"/>
      <c r="D55" s="76"/>
    </row>
    <row r="56" spans="2:8">
      <c r="B56" s="76"/>
      <c r="C56" s="76"/>
      <c r="D56" s="76"/>
    </row>
    <row r="57" spans="2:8">
      <c r="B57" s="76"/>
      <c r="C57" s="76"/>
      <c r="D57" s="76"/>
    </row>
    <row r="58" spans="2:8">
      <c r="B58" s="76"/>
      <c r="C58" s="76"/>
      <c r="D58" s="76"/>
    </row>
    <row r="59" spans="2:8">
      <c r="B59" s="76"/>
      <c r="C59" s="76"/>
      <c r="D59" s="76"/>
      <c r="H59" s="234"/>
    </row>
    <row r="60" spans="2:8">
      <c r="B60" s="76"/>
      <c r="C60" s="76"/>
      <c r="D60" s="76"/>
      <c r="H60" s="234"/>
    </row>
    <row r="61" spans="2:8">
      <c r="B61" s="76"/>
      <c r="C61" s="76"/>
      <c r="D61" s="76"/>
      <c r="H61" s="234"/>
    </row>
    <row r="62" spans="2:8">
      <c r="B62" s="76"/>
      <c r="C62" s="76"/>
      <c r="D62" s="76"/>
      <c r="H62" s="234"/>
    </row>
    <row r="63" spans="2:8">
      <c r="B63" s="76"/>
      <c r="C63" s="76"/>
      <c r="D63" s="76"/>
      <c r="H63" s="234"/>
    </row>
    <row r="64" spans="2:8">
      <c r="B64" s="76"/>
      <c r="C64" s="76"/>
      <c r="D64" s="76"/>
      <c r="H64" s="234"/>
    </row>
    <row r="65" spans="2:8">
      <c r="B65" s="76"/>
      <c r="C65" s="76"/>
      <c r="D65" s="76"/>
      <c r="H65" s="234"/>
    </row>
    <row r="66" spans="2:8">
      <c r="B66" s="76"/>
      <c r="C66" s="76"/>
      <c r="D66" s="76"/>
      <c r="H66" s="234"/>
    </row>
    <row r="67" spans="2:8">
      <c r="B67" s="76"/>
      <c r="C67" s="76"/>
      <c r="D67" s="76"/>
      <c r="H67" s="234"/>
    </row>
    <row r="68" spans="2:8">
      <c r="B68" s="76"/>
      <c r="C68" s="76"/>
      <c r="D68" s="76"/>
      <c r="H68" s="234"/>
    </row>
    <row r="69" spans="2:8">
      <c r="B69" s="76"/>
      <c r="C69" s="76"/>
      <c r="D69" s="76"/>
      <c r="H69" s="234"/>
    </row>
    <row r="70" spans="2:8">
      <c r="B70" s="76"/>
      <c r="C70" s="76"/>
      <c r="D70" s="76"/>
      <c r="H70" s="234"/>
    </row>
    <row r="71" spans="2:8">
      <c r="B71" s="76"/>
      <c r="C71" s="76"/>
      <c r="D71" s="76"/>
      <c r="H71" s="234"/>
    </row>
    <row r="72" spans="2:8">
      <c r="B72" s="76"/>
      <c r="C72" s="76"/>
      <c r="D72" s="76"/>
      <c r="H72" s="234"/>
    </row>
    <row r="73" spans="2:8">
      <c r="B73" s="76"/>
      <c r="C73" s="76"/>
      <c r="D73" s="76"/>
      <c r="H73" s="234"/>
    </row>
    <row r="74" spans="2:8">
      <c r="B74" s="76"/>
      <c r="C74" s="76"/>
      <c r="D74" s="76"/>
      <c r="H74" s="234"/>
    </row>
    <row r="75" spans="2:8">
      <c r="B75" s="76"/>
      <c r="C75" s="76"/>
      <c r="D75" s="76"/>
      <c r="H75" s="234"/>
    </row>
    <row r="76" spans="2:8">
      <c r="B76" s="76"/>
      <c r="C76" s="76"/>
      <c r="D76" s="76"/>
      <c r="H76" s="234"/>
    </row>
    <row r="77" spans="2:8">
      <c r="B77" s="76"/>
      <c r="C77" s="76"/>
      <c r="D77" s="76"/>
      <c r="H77" s="234"/>
    </row>
    <row r="78" spans="2:8">
      <c r="B78" s="76"/>
      <c r="C78" s="76"/>
      <c r="D78" s="76"/>
      <c r="H78" s="234"/>
    </row>
    <row r="79" spans="2:8">
      <c r="B79" s="76"/>
      <c r="C79" s="76"/>
      <c r="D79" s="76"/>
      <c r="H79" s="234"/>
    </row>
    <row r="80" spans="2:8">
      <c r="B80" s="76"/>
      <c r="C80" s="76"/>
      <c r="D80" s="76"/>
      <c r="H80" s="234"/>
    </row>
    <row r="81" spans="2:8">
      <c r="B81" s="76"/>
      <c r="C81" s="76"/>
      <c r="D81" s="76"/>
      <c r="H81" s="234"/>
    </row>
    <row r="82" spans="2:8">
      <c r="B82" s="76"/>
      <c r="C82" s="76"/>
      <c r="D82" s="76"/>
      <c r="H82" s="234"/>
    </row>
    <row r="83" spans="2:8">
      <c r="B83" s="76"/>
      <c r="C83" s="76"/>
      <c r="D83" s="76"/>
      <c r="H83" s="234"/>
    </row>
    <row r="84" spans="2:8">
      <c r="B84" s="76"/>
      <c r="C84" s="76"/>
      <c r="D84" s="76"/>
      <c r="H84" s="234"/>
    </row>
    <row r="85" spans="2:8">
      <c r="B85" s="76"/>
      <c r="C85" s="76"/>
      <c r="D85" s="76"/>
      <c r="H85" s="234"/>
    </row>
    <row r="86" spans="2:8">
      <c r="B86" s="76"/>
      <c r="C86" s="76"/>
      <c r="D86" s="76"/>
      <c r="H86" s="234"/>
    </row>
    <row r="87" spans="2:8">
      <c r="B87" s="76"/>
      <c r="C87" s="76"/>
      <c r="D87" s="76"/>
      <c r="H87" s="234"/>
    </row>
    <row r="88" spans="2:8">
      <c r="B88" s="76"/>
      <c r="C88" s="76"/>
      <c r="D88" s="76"/>
      <c r="H88" s="234"/>
    </row>
    <row r="89" spans="2:8">
      <c r="B89" s="76"/>
      <c r="C89" s="76"/>
      <c r="D89" s="76"/>
      <c r="H89" s="234"/>
    </row>
    <row r="90" spans="2:8">
      <c r="B90" s="76"/>
      <c r="C90" s="76"/>
      <c r="D90" s="76"/>
      <c r="H90" s="234"/>
    </row>
    <row r="91" spans="2:8">
      <c r="B91" s="76"/>
      <c r="C91" s="76"/>
      <c r="D91" s="76"/>
      <c r="H91" s="234"/>
    </row>
    <row r="92" spans="2:8">
      <c r="B92" s="76"/>
      <c r="C92" s="76"/>
      <c r="D92" s="76"/>
      <c r="H92" s="234"/>
    </row>
    <row r="93" spans="2:8">
      <c r="B93" s="76"/>
      <c r="C93" s="76"/>
      <c r="D93" s="76"/>
      <c r="H93" s="234"/>
    </row>
    <row r="94" spans="2:8">
      <c r="B94" s="76"/>
      <c r="C94" s="76"/>
      <c r="D94" s="76"/>
      <c r="H94" s="234"/>
    </row>
    <row r="95" spans="2:8">
      <c r="B95" s="76"/>
      <c r="C95" s="76"/>
      <c r="D95" s="76"/>
      <c r="H95" s="234"/>
    </row>
    <row r="96" spans="2:8">
      <c r="B96" s="76"/>
      <c r="C96" s="76"/>
      <c r="D96" s="76"/>
      <c r="H96" s="234"/>
    </row>
    <row r="97" spans="2:8">
      <c r="B97" s="76"/>
      <c r="C97" s="76"/>
      <c r="D97" s="76"/>
      <c r="H97" s="234"/>
    </row>
    <row r="98" spans="2:8">
      <c r="B98" s="76"/>
      <c r="C98" s="76"/>
      <c r="D98" s="76"/>
      <c r="H98" s="234"/>
    </row>
    <row r="99" spans="2:8">
      <c r="B99" s="76"/>
      <c r="C99" s="76"/>
      <c r="D99" s="76"/>
      <c r="H99" s="234"/>
    </row>
    <row r="100" spans="2:8">
      <c r="B100" s="76"/>
      <c r="C100" s="76"/>
      <c r="D100" s="76"/>
      <c r="H100" s="234"/>
    </row>
    <row r="101" spans="2:8">
      <c r="B101" s="76"/>
      <c r="C101" s="76"/>
      <c r="D101" s="76"/>
      <c r="H101" s="234"/>
    </row>
    <row r="102" spans="2:8">
      <c r="B102" s="76"/>
      <c r="C102" s="76"/>
      <c r="D102" s="76"/>
      <c r="H102" s="234"/>
    </row>
    <row r="103" spans="2:8">
      <c r="B103" s="76"/>
      <c r="C103" s="76"/>
      <c r="D103" s="76"/>
      <c r="H103" s="234"/>
    </row>
    <row r="104" spans="2:8">
      <c r="B104" s="76"/>
      <c r="C104" s="76"/>
      <c r="D104" s="76"/>
      <c r="H104" s="234"/>
    </row>
    <row r="105" spans="2:8">
      <c r="B105" s="76"/>
      <c r="C105" s="76"/>
      <c r="D105" s="76"/>
      <c r="H105" s="234"/>
    </row>
    <row r="106" spans="2:8">
      <c r="B106" s="76"/>
      <c r="C106" s="76"/>
      <c r="D106" s="76"/>
      <c r="H106" s="234"/>
    </row>
    <row r="107" spans="2:8">
      <c r="B107" s="76"/>
      <c r="C107" s="76"/>
      <c r="D107" s="76"/>
      <c r="H107" s="234"/>
    </row>
    <row r="108" spans="2:8">
      <c r="B108" s="76"/>
      <c r="C108" s="76"/>
      <c r="D108" s="76"/>
      <c r="H108" s="234"/>
    </row>
    <row r="109" spans="2:8">
      <c r="B109" s="76"/>
      <c r="C109" s="76"/>
      <c r="D109" s="76"/>
      <c r="H109" s="234"/>
    </row>
    <row r="110" spans="2:8">
      <c r="B110" s="76"/>
      <c r="C110" s="76"/>
      <c r="D110" s="76"/>
      <c r="H110" s="234"/>
    </row>
    <row r="111" spans="2:8">
      <c r="B111" s="76"/>
      <c r="C111" s="76"/>
      <c r="D111" s="76"/>
      <c r="H111" s="234"/>
    </row>
    <row r="112" spans="2:8">
      <c r="B112" s="76"/>
      <c r="C112" s="76"/>
      <c r="D112" s="76"/>
      <c r="H112" s="234"/>
    </row>
    <row r="113" spans="2:8">
      <c r="B113" s="76"/>
      <c r="C113" s="76"/>
      <c r="D113" s="76"/>
      <c r="H113" s="234"/>
    </row>
    <row r="114" spans="2:8">
      <c r="B114" s="76"/>
      <c r="C114" s="76"/>
      <c r="D114" s="76"/>
      <c r="H114" s="234"/>
    </row>
    <row r="115" spans="2:8">
      <c r="B115" s="76"/>
      <c r="C115" s="76"/>
      <c r="D115" s="76"/>
      <c r="H115" s="234"/>
    </row>
    <row r="116" spans="2:8">
      <c r="B116" s="76"/>
      <c r="C116" s="76"/>
      <c r="D116" s="76"/>
      <c r="H116" s="234"/>
    </row>
    <row r="117" spans="2:8">
      <c r="B117" s="76"/>
      <c r="C117" s="76"/>
      <c r="D117" s="76"/>
      <c r="H117" s="234"/>
    </row>
    <row r="118" spans="2:8">
      <c r="B118" s="76"/>
      <c r="C118" s="76"/>
      <c r="D118" s="76"/>
      <c r="H118" s="234"/>
    </row>
    <row r="119" spans="2:8">
      <c r="B119" s="76"/>
      <c r="C119" s="76"/>
      <c r="D119" s="76"/>
      <c r="H119" s="234"/>
    </row>
    <row r="120" spans="2:8">
      <c r="B120" s="76"/>
      <c r="C120" s="76"/>
      <c r="D120" s="76"/>
      <c r="H120" s="234"/>
    </row>
    <row r="121" spans="2:8">
      <c r="B121" s="76"/>
      <c r="C121" s="76"/>
      <c r="D121" s="76"/>
      <c r="H121" s="234"/>
    </row>
    <row r="122" spans="2:8">
      <c r="B122" s="76"/>
      <c r="C122" s="76"/>
      <c r="D122" s="76"/>
      <c r="H122" s="234"/>
    </row>
    <row r="123" spans="2:8">
      <c r="B123" s="76"/>
      <c r="C123" s="76"/>
      <c r="D123" s="76"/>
      <c r="H123" s="234"/>
    </row>
    <row r="124" spans="2:8">
      <c r="B124" s="76"/>
      <c r="C124" s="76"/>
      <c r="D124" s="76"/>
      <c r="H124" s="234"/>
    </row>
    <row r="125" spans="2:8">
      <c r="B125" s="76"/>
      <c r="C125" s="76"/>
      <c r="D125" s="76"/>
      <c r="H125" s="234"/>
    </row>
    <row r="126" spans="2:8">
      <c r="B126" s="76"/>
      <c r="C126" s="76"/>
      <c r="D126" s="76"/>
      <c r="H126" s="234"/>
    </row>
    <row r="127" spans="2:8">
      <c r="B127" s="76"/>
      <c r="C127" s="76"/>
      <c r="D127" s="76"/>
      <c r="H127" s="234"/>
    </row>
    <row r="128" spans="2:8">
      <c r="B128" s="76"/>
      <c r="C128" s="76"/>
      <c r="D128" s="76"/>
      <c r="H128" s="234"/>
    </row>
    <row r="129" spans="2:8">
      <c r="B129" s="76"/>
      <c r="C129" s="76"/>
      <c r="D129" s="76"/>
      <c r="H129" s="234"/>
    </row>
    <row r="130" spans="2:8">
      <c r="B130" s="76"/>
      <c r="C130" s="76"/>
      <c r="D130" s="76"/>
      <c r="H130" s="234"/>
    </row>
    <row r="131" spans="2:8">
      <c r="B131" s="76"/>
      <c r="C131" s="76"/>
      <c r="D131" s="76"/>
      <c r="H131" s="234"/>
    </row>
    <row r="132" spans="2:8">
      <c r="B132" s="76"/>
      <c r="C132" s="76"/>
      <c r="D132" s="76"/>
      <c r="H132" s="234"/>
    </row>
    <row r="133" spans="2:8">
      <c r="B133" s="76"/>
      <c r="C133" s="76"/>
      <c r="D133" s="76"/>
      <c r="H133" s="234"/>
    </row>
    <row r="134" spans="2:8">
      <c r="B134" s="76"/>
      <c r="C134" s="76"/>
      <c r="D134" s="76"/>
      <c r="H134" s="234"/>
    </row>
    <row r="135" spans="2:8">
      <c r="B135" s="76"/>
      <c r="C135" s="76"/>
      <c r="D135" s="76"/>
      <c r="H135" s="234"/>
    </row>
    <row r="136" spans="2:8">
      <c r="B136" s="76"/>
      <c r="C136" s="76"/>
      <c r="D136" s="76"/>
      <c r="H136" s="234"/>
    </row>
    <row r="137" spans="2:8">
      <c r="B137" s="76"/>
      <c r="C137" s="76"/>
      <c r="D137" s="76"/>
      <c r="H137" s="234"/>
    </row>
    <row r="138" spans="2:8">
      <c r="B138" s="76"/>
      <c r="C138" s="76"/>
      <c r="D138" s="76"/>
      <c r="H138" s="234"/>
    </row>
    <row r="139" spans="2:8">
      <c r="B139" s="76"/>
      <c r="C139" s="76"/>
      <c r="D139" s="76"/>
      <c r="H139" s="234"/>
    </row>
    <row r="140" spans="2:8">
      <c r="B140" s="76"/>
      <c r="C140" s="76"/>
      <c r="D140" s="76"/>
      <c r="H140" s="234"/>
    </row>
    <row r="141" spans="2:8">
      <c r="B141" s="76"/>
      <c r="C141" s="76"/>
      <c r="D141" s="76"/>
      <c r="H141" s="234"/>
    </row>
    <row r="142" spans="2:8">
      <c r="B142" s="76"/>
      <c r="C142" s="76"/>
      <c r="D142" s="76"/>
      <c r="H142" s="234"/>
    </row>
    <row r="143" spans="2:8">
      <c r="B143" s="76"/>
      <c r="C143" s="76"/>
      <c r="D143" s="76"/>
      <c r="H143" s="234"/>
    </row>
    <row r="144" spans="2:8">
      <c r="B144" s="76"/>
      <c r="C144" s="76"/>
      <c r="D144" s="76"/>
      <c r="H144" s="234"/>
    </row>
    <row r="145" spans="2:8">
      <c r="B145" s="76"/>
      <c r="C145" s="76"/>
      <c r="D145" s="76"/>
      <c r="H145" s="234"/>
    </row>
    <row r="146" spans="2:8">
      <c r="B146" s="76"/>
      <c r="C146" s="76"/>
      <c r="D146" s="76"/>
      <c r="H146" s="234"/>
    </row>
    <row r="147" spans="2:8">
      <c r="B147" s="76"/>
      <c r="C147" s="76"/>
      <c r="D147" s="76"/>
      <c r="H147" s="234"/>
    </row>
    <row r="148" spans="2:8">
      <c r="B148" s="76"/>
      <c r="C148" s="76"/>
      <c r="D148" s="76"/>
      <c r="H148" s="234"/>
    </row>
    <row r="149" spans="2:8">
      <c r="B149" s="76"/>
      <c r="C149" s="76"/>
      <c r="D149" s="76"/>
      <c r="H149" s="234"/>
    </row>
    <row r="150" spans="2:8">
      <c r="B150" s="76"/>
      <c r="C150" s="76"/>
      <c r="D150" s="76"/>
      <c r="H150" s="234"/>
    </row>
    <row r="151" spans="2:8">
      <c r="B151" s="76"/>
      <c r="C151" s="76"/>
      <c r="D151" s="76"/>
      <c r="H151" s="234"/>
    </row>
    <row r="152" spans="2:8">
      <c r="B152" s="76"/>
      <c r="C152" s="76"/>
      <c r="D152" s="76"/>
      <c r="H152" s="234"/>
    </row>
    <row r="153" spans="2:8">
      <c r="B153" s="76"/>
      <c r="C153" s="76"/>
      <c r="D153" s="76"/>
      <c r="H153" s="234"/>
    </row>
    <row r="154" spans="2:8">
      <c r="B154" s="76"/>
      <c r="C154" s="76"/>
      <c r="D154" s="76"/>
      <c r="H154" s="234"/>
    </row>
    <row r="155" spans="2:8">
      <c r="B155" s="76"/>
      <c r="C155" s="76"/>
      <c r="D155" s="76"/>
      <c r="H155" s="234"/>
    </row>
    <row r="156" spans="2:8">
      <c r="B156" s="76"/>
      <c r="C156" s="76"/>
      <c r="D156" s="76"/>
      <c r="H156" s="234"/>
    </row>
    <row r="157" spans="2:8">
      <c r="B157" s="76"/>
      <c r="C157" s="76"/>
      <c r="D157" s="76"/>
      <c r="H157" s="234"/>
    </row>
    <row r="158" spans="2:8">
      <c r="B158" s="76"/>
      <c r="C158" s="76"/>
      <c r="D158" s="76"/>
      <c r="H158" s="234"/>
    </row>
    <row r="159" spans="2:8">
      <c r="B159" s="76"/>
      <c r="C159" s="76"/>
      <c r="D159" s="76"/>
      <c r="H159" s="234"/>
    </row>
    <row r="160" spans="2:8">
      <c r="B160" s="76"/>
      <c r="C160" s="76"/>
      <c r="D160" s="76"/>
      <c r="H160" s="234"/>
    </row>
    <row r="161" spans="2:8">
      <c r="B161" s="76"/>
      <c r="C161" s="76"/>
      <c r="D161" s="76"/>
      <c r="H161" s="234"/>
    </row>
    <row r="162" spans="2:8">
      <c r="B162" s="76"/>
      <c r="C162" s="76"/>
      <c r="D162" s="76"/>
      <c r="H162" s="234"/>
    </row>
    <row r="163" spans="2:8">
      <c r="B163" s="76"/>
      <c r="C163" s="76"/>
      <c r="D163" s="76"/>
      <c r="H163" s="234"/>
    </row>
    <row r="164" spans="2:8">
      <c r="B164" s="76"/>
      <c r="C164" s="76"/>
      <c r="D164" s="76"/>
      <c r="H164" s="234"/>
    </row>
    <row r="165" spans="2:8">
      <c r="B165" s="76"/>
      <c r="C165" s="76"/>
      <c r="D165" s="76"/>
      <c r="H165" s="234"/>
    </row>
    <row r="166" spans="2:8">
      <c r="B166" s="76"/>
      <c r="C166" s="76"/>
      <c r="D166" s="76"/>
      <c r="H166" s="234"/>
    </row>
    <row r="167" spans="2:8">
      <c r="B167" s="76"/>
      <c r="C167" s="76"/>
      <c r="D167" s="76"/>
      <c r="H167" s="234"/>
    </row>
    <row r="168" spans="2:8">
      <c r="B168" s="76"/>
      <c r="C168" s="76"/>
      <c r="D168" s="76"/>
      <c r="H168" s="234"/>
    </row>
    <row r="169" spans="2:8">
      <c r="B169" s="76"/>
      <c r="C169" s="76"/>
      <c r="D169" s="76"/>
      <c r="H169" s="234"/>
    </row>
    <row r="170" spans="2:8">
      <c r="B170" s="76"/>
      <c r="C170" s="76"/>
      <c r="D170" s="76"/>
      <c r="H170" s="234"/>
    </row>
    <row r="171" spans="2:8">
      <c r="B171" s="76"/>
      <c r="C171" s="76"/>
      <c r="D171" s="76"/>
      <c r="H171" s="234"/>
    </row>
    <row r="172" spans="2:8">
      <c r="B172" s="76"/>
      <c r="C172" s="76"/>
      <c r="D172" s="76"/>
      <c r="H172" s="234"/>
    </row>
    <row r="173" spans="2:8">
      <c r="B173" s="76"/>
      <c r="C173" s="76"/>
      <c r="D173" s="76"/>
      <c r="H173" s="234"/>
    </row>
    <row r="174" spans="2:8">
      <c r="B174" s="76"/>
      <c r="C174" s="76"/>
      <c r="D174" s="76"/>
      <c r="H174" s="234"/>
    </row>
    <row r="175" spans="2:8">
      <c r="B175" s="76"/>
      <c r="C175" s="76"/>
      <c r="D175" s="76"/>
      <c r="H175" s="234"/>
    </row>
    <row r="176" spans="2:8">
      <c r="B176" s="76"/>
      <c r="C176" s="76"/>
      <c r="D176" s="76"/>
      <c r="H176" s="234"/>
    </row>
    <row r="177" spans="2:8">
      <c r="B177" s="76"/>
      <c r="C177" s="76"/>
      <c r="D177" s="76"/>
      <c r="H177" s="234"/>
    </row>
    <row r="178" spans="2:8">
      <c r="B178" s="76"/>
      <c r="C178" s="76"/>
      <c r="D178" s="76"/>
      <c r="H178" s="234"/>
    </row>
    <row r="179" spans="2:8">
      <c r="B179" s="76"/>
      <c r="C179" s="76"/>
      <c r="D179" s="76"/>
      <c r="H179" s="234"/>
    </row>
    <row r="180" spans="2:8">
      <c r="B180" s="76"/>
      <c r="C180" s="76"/>
      <c r="D180" s="76"/>
      <c r="H180" s="234"/>
    </row>
    <row r="181" spans="2:8">
      <c r="B181" s="76"/>
      <c r="C181" s="76"/>
      <c r="D181" s="76"/>
      <c r="H181" s="234"/>
    </row>
    <row r="182" spans="2:8">
      <c r="B182" s="76"/>
      <c r="C182" s="76"/>
      <c r="D182" s="76"/>
      <c r="H182" s="234"/>
    </row>
    <row r="183" spans="2:8">
      <c r="B183" s="76"/>
      <c r="C183" s="76"/>
      <c r="D183" s="76"/>
      <c r="H183" s="234"/>
    </row>
    <row r="184" spans="2:8">
      <c r="B184" s="76"/>
      <c r="C184" s="76"/>
      <c r="D184" s="76"/>
      <c r="H184" s="234"/>
    </row>
    <row r="185" spans="2:8">
      <c r="B185" s="76"/>
      <c r="C185" s="76"/>
      <c r="D185" s="76"/>
      <c r="H185" s="234"/>
    </row>
    <row r="186" spans="2:8">
      <c r="B186" s="76"/>
      <c r="C186" s="76"/>
      <c r="D186" s="76"/>
      <c r="H186" s="234"/>
    </row>
    <row r="187" spans="2:8">
      <c r="B187" s="76"/>
      <c r="C187" s="76"/>
      <c r="D187" s="76"/>
      <c r="H187" s="234"/>
    </row>
    <row r="188" spans="2:8">
      <c r="B188" s="76"/>
      <c r="C188" s="76"/>
      <c r="D188" s="76"/>
      <c r="H188" s="234"/>
    </row>
    <row r="189" spans="2:8">
      <c r="B189" s="76"/>
      <c r="C189" s="76"/>
      <c r="D189" s="76"/>
      <c r="H189" s="234"/>
    </row>
    <row r="190" spans="2:8">
      <c r="B190" s="76"/>
      <c r="C190" s="76"/>
      <c r="D190" s="76"/>
      <c r="H190" s="234"/>
    </row>
    <row r="191" spans="2:8">
      <c r="B191" s="76"/>
      <c r="C191" s="76"/>
      <c r="D191" s="76"/>
      <c r="H191" s="234"/>
    </row>
    <row r="192" spans="2:8">
      <c r="B192" s="76"/>
      <c r="C192" s="76"/>
      <c r="D192" s="76"/>
      <c r="H192" s="234"/>
    </row>
    <row r="193" spans="2:8">
      <c r="B193" s="76"/>
      <c r="C193" s="76"/>
      <c r="D193" s="76"/>
      <c r="H193" s="234"/>
    </row>
    <row r="194" spans="2:8">
      <c r="B194" s="76"/>
      <c r="C194" s="76"/>
      <c r="D194" s="76"/>
      <c r="H194" s="234"/>
    </row>
    <row r="195" spans="2:8">
      <c r="B195" s="76"/>
      <c r="C195" s="76"/>
      <c r="D195" s="76"/>
      <c r="H195" s="234"/>
    </row>
    <row r="196" spans="2:8">
      <c r="B196" s="76"/>
      <c r="C196" s="76"/>
      <c r="D196" s="76"/>
      <c r="H196" s="234"/>
    </row>
    <row r="197" spans="2:8">
      <c r="B197" s="76"/>
      <c r="C197" s="76"/>
      <c r="D197" s="76"/>
      <c r="H197" s="234"/>
    </row>
    <row r="198" spans="2:8">
      <c r="B198" s="76"/>
      <c r="C198" s="76"/>
      <c r="D198" s="76"/>
      <c r="H198" s="234"/>
    </row>
    <row r="199" spans="2:8">
      <c r="B199" s="76"/>
      <c r="C199" s="76"/>
      <c r="D199" s="76"/>
      <c r="H199" s="234"/>
    </row>
    <row r="200" spans="2:8">
      <c r="B200" s="76"/>
      <c r="C200" s="76"/>
      <c r="D200" s="76"/>
      <c r="H200" s="234"/>
    </row>
    <row r="201" spans="2:8">
      <c r="B201" s="76"/>
      <c r="C201" s="76"/>
      <c r="D201" s="76"/>
      <c r="H201" s="234"/>
    </row>
    <row r="202" spans="2:8">
      <c r="B202" s="76"/>
      <c r="C202" s="76"/>
      <c r="D202" s="76"/>
      <c r="H202" s="234"/>
    </row>
    <row r="203" spans="2:8">
      <c r="B203" s="76"/>
      <c r="C203" s="76"/>
      <c r="D203" s="76"/>
      <c r="H203" s="234"/>
    </row>
    <row r="204" spans="2:8">
      <c r="B204" s="76"/>
      <c r="C204" s="76"/>
      <c r="D204" s="76"/>
      <c r="H204" s="234"/>
    </row>
    <row r="205" spans="2:8">
      <c r="B205" s="76"/>
      <c r="C205" s="76"/>
      <c r="D205" s="76"/>
      <c r="H205" s="234"/>
    </row>
    <row r="206" spans="2:8">
      <c r="B206" s="76"/>
      <c r="C206" s="76"/>
      <c r="D206" s="76"/>
      <c r="H206" s="234"/>
    </row>
    <row r="207" spans="2:8">
      <c r="B207" s="76"/>
      <c r="C207" s="76"/>
      <c r="D207" s="76"/>
      <c r="H207" s="234"/>
    </row>
    <row r="208" spans="2:8">
      <c r="B208" s="76"/>
      <c r="C208" s="76"/>
      <c r="D208" s="76"/>
      <c r="H208" s="234"/>
    </row>
    <row r="209" spans="2:8">
      <c r="B209" s="76"/>
      <c r="C209" s="76"/>
      <c r="D209" s="76"/>
      <c r="H209" s="234"/>
    </row>
    <row r="210" spans="2:8">
      <c r="B210" s="76"/>
      <c r="C210" s="76"/>
      <c r="D210" s="76"/>
      <c r="H210" s="234"/>
    </row>
    <row r="211" spans="2:8">
      <c r="B211" s="76"/>
      <c r="C211" s="76"/>
      <c r="D211" s="76"/>
      <c r="H211" s="234"/>
    </row>
    <row r="212" spans="2:8">
      <c r="B212" s="76"/>
      <c r="C212" s="76"/>
      <c r="D212" s="76"/>
      <c r="H212" s="234"/>
    </row>
    <row r="213" spans="2:8">
      <c r="B213" s="76"/>
      <c r="C213" s="76"/>
      <c r="D213" s="76"/>
      <c r="H213" s="234"/>
    </row>
    <row r="214" spans="2:8">
      <c r="B214" s="76"/>
      <c r="C214" s="76"/>
      <c r="D214" s="76"/>
      <c r="H214" s="234"/>
    </row>
    <row r="215" spans="2:8">
      <c r="B215" s="76"/>
      <c r="C215" s="76"/>
      <c r="D215" s="76"/>
      <c r="H215" s="234"/>
    </row>
    <row r="216" spans="2:8">
      <c r="B216" s="76"/>
      <c r="C216" s="76"/>
      <c r="D216" s="76"/>
      <c r="H216" s="234"/>
    </row>
    <row r="217" spans="2:8">
      <c r="B217" s="76"/>
      <c r="C217" s="76"/>
      <c r="D217" s="76"/>
      <c r="H217" s="234"/>
    </row>
    <row r="218" spans="2:8">
      <c r="B218" s="76"/>
      <c r="C218" s="76"/>
      <c r="D218" s="76"/>
      <c r="H218" s="234"/>
    </row>
    <row r="219" spans="2:8">
      <c r="B219" s="76"/>
      <c r="C219" s="76"/>
      <c r="D219" s="76"/>
      <c r="H219" s="234"/>
    </row>
    <row r="220" spans="2:8">
      <c r="B220" s="76"/>
      <c r="C220" s="76"/>
      <c r="D220" s="76"/>
      <c r="H220" s="234"/>
    </row>
    <row r="221" spans="2:8">
      <c r="B221" s="76"/>
      <c r="C221" s="76"/>
      <c r="D221" s="76"/>
      <c r="H221" s="234"/>
    </row>
    <row r="222" spans="2:8">
      <c r="B222" s="76"/>
      <c r="C222" s="76"/>
      <c r="D222" s="76"/>
      <c r="H222" s="234"/>
    </row>
    <row r="223" spans="2:8">
      <c r="B223" s="76"/>
      <c r="C223" s="76"/>
      <c r="D223" s="76"/>
      <c r="H223" s="234"/>
    </row>
    <row r="224" spans="2:8">
      <c r="B224" s="76"/>
      <c r="C224" s="76"/>
      <c r="D224" s="76"/>
      <c r="H224" s="234"/>
    </row>
    <row r="225" spans="2:8">
      <c r="B225" s="76"/>
      <c r="C225" s="76"/>
      <c r="D225" s="76"/>
      <c r="H225" s="234"/>
    </row>
    <row r="226" spans="2:8">
      <c r="B226" s="76"/>
      <c r="C226" s="76"/>
      <c r="D226" s="76"/>
      <c r="H226" s="234"/>
    </row>
    <row r="227" spans="2:8">
      <c r="B227" s="76"/>
      <c r="C227" s="76"/>
      <c r="D227" s="76"/>
      <c r="H227" s="234"/>
    </row>
    <row r="228" spans="2:8">
      <c r="B228" s="76"/>
      <c r="C228" s="76"/>
      <c r="D228" s="76"/>
      <c r="H228" s="234"/>
    </row>
    <row r="229" spans="2:8">
      <c r="B229" s="76"/>
      <c r="C229" s="76"/>
      <c r="D229" s="76"/>
      <c r="H229" s="234"/>
    </row>
    <row r="230" spans="2:8">
      <c r="B230" s="76"/>
      <c r="C230" s="76"/>
      <c r="D230" s="76"/>
      <c r="H230" s="234"/>
    </row>
    <row r="231" spans="2:8">
      <c r="B231" s="76"/>
      <c r="C231" s="76"/>
      <c r="D231" s="76"/>
      <c r="H231" s="234"/>
    </row>
    <row r="232" spans="2:8">
      <c r="B232" s="76"/>
      <c r="C232" s="76"/>
      <c r="D232" s="76"/>
      <c r="H232" s="234"/>
    </row>
    <row r="233" spans="2:8">
      <c r="B233" s="76"/>
      <c r="C233" s="76"/>
      <c r="D233" s="76"/>
      <c r="H233" s="234"/>
    </row>
    <row r="234" spans="2:8">
      <c r="B234" s="76"/>
      <c r="C234" s="76"/>
      <c r="D234" s="76"/>
      <c r="H234" s="234"/>
    </row>
    <row r="235" spans="2:8">
      <c r="B235" s="76"/>
      <c r="C235" s="76"/>
      <c r="D235" s="76"/>
      <c r="H235" s="234"/>
    </row>
    <row r="236" spans="2:8">
      <c r="B236" s="76"/>
      <c r="C236" s="76"/>
      <c r="D236" s="76"/>
      <c r="H236" s="234"/>
    </row>
    <row r="237" spans="2:8">
      <c r="B237" s="76"/>
      <c r="C237" s="76"/>
      <c r="D237" s="76"/>
      <c r="H237" s="234"/>
    </row>
    <row r="238" spans="2:8">
      <c r="B238" s="76"/>
      <c r="C238" s="76"/>
      <c r="D238" s="76"/>
      <c r="H238" s="234"/>
    </row>
    <row r="239" spans="2:8">
      <c r="B239" s="76"/>
      <c r="C239" s="76"/>
      <c r="D239" s="76"/>
      <c r="H239" s="234"/>
    </row>
    <row r="240" spans="2:8">
      <c r="B240" s="76"/>
      <c r="C240" s="76"/>
      <c r="D240" s="76"/>
      <c r="H240" s="234"/>
    </row>
    <row r="241" spans="2:8">
      <c r="B241" s="76"/>
      <c r="C241" s="76"/>
      <c r="D241" s="76"/>
      <c r="H241" s="234"/>
    </row>
    <row r="242" spans="2:8">
      <c r="B242" s="76"/>
      <c r="C242" s="76"/>
      <c r="D242" s="76"/>
      <c r="H242" s="234"/>
    </row>
    <row r="243" spans="2:8">
      <c r="B243" s="76"/>
      <c r="C243" s="76"/>
      <c r="D243" s="76"/>
      <c r="H243" s="234"/>
    </row>
    <row r="244" spans="2:8">
      <c r="B244" s="76"/>
      <c r="C244" s="76"/>
      <c r="D244" s="76"/>
      <c r="H244" s="234"/>
    </row>
    <row r="245" spans="2:8">
      <c r="B245" s="76"/>
      <c r="C245" s="76"/>
      <c r="D245" s="76"/>
      <c r="H245" s="234"/>
    </row>
    <row r="246" spans="2:8">
      <c r="B246" s="76"/>
      <c r="C246" s="76"/>
      <c r="D246" s="76"/>
      <c r="H246" s="234"/>
    </row>
    <row r="247" spans="2:8">
      <c r="B247" s="76"/>
      <c r="C247" s="76"/>
      <c r="D247" s="76"/>
      <c r="H247" s="234"/>
    </row>
    <row r="248" spans="2:8">
      <c r="B248" s="76"/>
      <c r="C248" s="76"/>
      <c r="D248" s="76"/>
      <c r="H248" s="234"/>
    </row>
  </sheetData>
  <mergeCells count="8">
    <mergeCell ref="F13:I13"/>
    <mergeCell ref="F14:I14"/>
    <mergeCell ref="A8:D8"/>
    <mergeCell ref="G8:J8"/>
    <mergeCell ref="F9:I9"/>
    <mergeCell ref="F10:I10"/>
    <mergeCell ref="F11:I11"/>
    <mergeCell ref="F12:I12"/>
  </mergeCells>
  <pageMargins left="0.7" right="0.7" top="0.75" bottom="0.75" header="0.3" footer="0.3"/>
  <pageSetup paperSize="9" scale="87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37"/>
  <sheetViews>
    <sheetView workbookViewId="0">
      <selection activeCell="I36" sqref="I36"/>
    </sheetView>
  </sheetViews>
  <sheetFormatPr defaultRowHeight="14.5"/>
  <cols>
    <col min="1" max="1" width="18.54296875" customWidth="1"/>
    <col min="2" max="2" width="10" customWidth="1"/>
    <col min="3" max="3" width="22.26953125" customWidth="1"/>
  </cols>
  <sheetData>
    <row r="1" spans="1:8" ht="30">
      <c r="A1" s="196" t="s">
        <v>46</v>
      </c>
      <c r="B1" s="197"/>
      <c r="C1" s="197"/>
      <c r="D1" s="192"/>
      <c r="E1" s="192"/>
      <c r="F1" s="192"/>
      <c r="G1" s="192"/>
      <c r="H1" s="192"/>
    </row>
    <row r="2" spans="1:8">
      <c r="A2" s="197" t="s">
        <v>1</v>
      </c>
      <c r="B2" s="197"/>
      <c r="C2" s="197"/>
      <c r="D2" s="192"/>
      <c r="E2" s="192"/>
      <c r="F2" s="192"/>
      <c r="G2" s="192"/>
      <c r="H2" s="192"/>
    </row>
    <row r="3" spans="1:8">
      <c r="A3" s="197" t="s">
        <v>47</v>
      </c>
      <c r="B3" s="197"/>
      <c r="C3" s="197"/>
      <c r="D3" s="192"/>
      <c r="E3" s="192"/>
      <c r="F3" s="192"/>
      <c r="G3" s="192"/>
      <c r="H3" s="192"/>
    </row>
    <row r="4" spans="1:8">
      <c r="A4" s="195"/>
      <c r="B4" s="197"/>
      <c r="C4" s="197"/>
      <c r="D4" s="192"/>
      <c r="E4" s="192"/>
      <c r="F4" s="192"/>
      <c r="G4" s="192"/>
      <c r="H4" s="192"/>
    </row>
    <row r="5" spans="1:8">
      <c r="A5" s="197"/>
      <c r="B5" s="197"/>
      <c r="C5" s="197"/>
      <c r="D5" s="192"/>
      <c r="E5" s="192"/>
      <c r="F5" s="192"/>
      <c r="G5" s="192"/>
      <c r="H5" s="192"/>
    </row>
    <row r="6" spans="1:8" ht="75">
      <c r="A6" s="199" t="s">
        <v>49</v>
      </c>
      <c r="B6" s="197"/>
      <c r="C6" s="197"/>
      <c r="D6" s="192"/>
      <c r="E6" s="192"/>
      <c r="F6" s="200"/>
      <c r="G6" s="200"/>
      <c r="H6" s="200"/>
    </row>
    <row r="7" spans="1:8" ht="20">
      <c r="A7" s="201"/>
      <c r="B7" s="197"/>
      <c r="C7" s="197"/>
      <c r="D7" s="192"/>
      <c r="E7" s="192"/>
      <c r="F7" s="192"/>
      <c r="G7" s="192"/>
      <c r="H7" s="192"/>
    </row>
    <row r="8" spans="1:8">
      <c r="A8" s="194"/>
      <c r="B8" s="194"/>
      <c r="C8" s="194"/>
      <c r="D8" s="194"/>
      <c r="E8" s="194"/>
      <c r="F8" s="194"/>
      <c r="G8" s="194"/>
      <c r="H8" s="192"/>
    </row>
    <row r="9" spans="1:8" ht="15.5">
      <c r="A9" s="202" t="s">
        <v>143</v>
      </c>
      <c r="B9" s="203" t="s">
        <v>28</v>
      </c>
      <c r="C9" s="194"/>
      <c r="D9" s="194"/>
      <c r="E9" s="192"/>
      <c r="F9" s="194"/>
      <c r="G9" s="194"/>
      <c r="H9" s="192"/>
    </row>
    <row r="10" spans="1:8" ht="15.5">
      <c r="A10" s="202" t="s">
        <v>144</v>
      </c>
      <c r="B10" s="203" t="s">
        <v>28</v>
      </c>
      <c r="C10" s="204"/>
      <c r="D10" s="194"/>
      <c r="E10" s="192"/>
      <c r="F10" s="194"/>
      <c r="G10" s="194"/>
      <c r="H10" s="192"/>
    </row>
    <row r="11" spans="1:8" ht="15.5">
      <c r="A11" s="202" t="s">
        <v>145</v>
      </c>
      <c r="B11" s="203" t="s">
        <v>28</v>
      </c>
      <c r="C11" s="192"/>
      <c r="D11" s="194"/>
      <c r="E11" s="192"/>
      <c r="F11" s="194"/>
      <c r="G11" s="194"/>
      <c r="H11" s="192"/>
    </row>
    <row r="12" spans="1:8" ht="15.5">
      <c r="A12" s="202" t="s">
        <v>146</v>
      </c>
      <c r="B12" s="203" t="s">
        <v>28</v>
      </c>
      <c r="C12" s="192"/>
      <c r="D12" s="194"/>
      <c r="E12" s="192"/>
      <c r="F12" s="194"/>
      <c r="G12" s="194"/>
      <c r="H12" s="192"/>
    </row>
    <row r="13" spans="1:8" ht="15.5">
      <c r="A13" s="202" t="s">
        <v>147</v>
      </c>
      <c r="B13" s="203" t="s">
        <v>28</v>
      </c>
      <c r="C13" s="192"/>
      <c r="D13" s="194"/>
      <c r="E13" s="192"/>
      <c r="F13" s="194"/>
      <c r="G13" s="194"/>
      <c r="H13" s="192"/>
    </row>
    <row r="14" spans="1:8" ht="15.5">
      <c r="A14" s="202" t="s">
        <v>90</v>
      </c>
      <c r="B14" s="203" t="s">
        <v>28</v>
      </c>
      <c r="C14" s="192"/>
      <c r="D14" s="194"/>
      <c r="E14" s="192"/>
      <c r="F14" s="194"/>
      <c r="G14" s="194"/>
      <c r="H14" s="192"/>
    </row>
    <row r="15" spans="1:8" ht="15.5">
      <c r="A15" s="193"/>
      <c r="B15" s="193"/>
      <c r="C15" s="192"/>
      <c r="D15" s="194"/>
      <c r="E15" s="192"/>
      <c r="F15" s="194"/>
      <c r="G15" s="194"/>
      <c r="H15" s="192"/>
    </row>
    <row r="16" spans="1:8" ht="15.5">
      <c r="A16" s="193"/>
      <c r="B16" s="193"/>
      <c r="C16" s="192"/>
      <c r="D16" s="194"/>
      <c r="E16" s="192"/>
      <c r="F16" s="194"/>
      <c r="G16" s="194"/>
      <c r="H16" s="192"/>
    </row>
    <row r="17" spans="1:7" ht="15.5">
      <c r="A17" s="193"/>
      <c r="B17" s="193"/>
      <c r="C17" s="192"/>
      <c r="D17" s="194"/>
      <c r="E17" s="192"/>
      <c r="F17" s="194"/>
      <c r="G17" s="194"/>
    </row>
    <row r="18" spans="1:7" ht="15.5">
      <c r="A18" s="193"/>
      <c r="B18" s="193"/>
      <c r="C18" s="192"/>
      <c r="D18" s="194"/>
      <c r="E18" s="192"/>
      <c r="F18" s="194"/>
      <c r="G18" s="194"/>
    </row>
    <row r="19" spans="1:7" ht="15.5">
      <c r="A19" s="193"/>
      <c r="B19" s="193"/>
      <c r="C19" s="192"/>
      <c r="D19" s="194"/>
      <c r="E19" s="192"/>
      <c r="F19" s="194"/>
      <c r="G19" s="194"/>
    </row>
    <row r="20" spans="1:7" ht="15.5">
      <c r="A20" s="202" t="s">
        <v>148</v>
      </c>
      <c r="B20" s="203" t="s">
        <v>28</v>
      </c>
      <c r="C20" s="198" t="s">
        <v>149</v>
      </c>
      <c r="D20" s="194"/>
      <c r="E20" s="194"/>
      <c r="F20" s="194"/>
      <c r="G20" s="194"/>
    </row>
    <row r="21" spans="1:7" ht="15.5">
      <c r="A21" s="202"/>
      <c r="B21" s="202"/>
      <c r="C21" s="198" t="s">
        <v>150</v>
      </c>
      <c r="D21" s="194"/>
      <c r="E21" s="194"/>
      <c r="F21" s="194"/>
      <c r="G21" s="194"/>
    </row>
    <row r="22" spans="1:7" ht="15.5">
      <c r="A22" s="202"/>
      <c r="B22" s="202"/>
      <c r="C22" s="198" t="s">
        <v>151</v>
      </c>
      <c r="D22" s="194"/>
      <c r="E22" s="194"/>
      <c r="F22" s="194"/>
      <c r="G22" s="194"/>
    </row>
    <row r="23" spans="1:7" ht="15.5">
      <c r="A23" s="202"/>
      <c r="B23" s="202"/>
      <c r="C23" s="198" t="s">
        <v>152</v>
      </c>
      <c r="D23" s="194"/>
      <c r="E23" s="194"/>
      <c r="F23" s="194"/>
      <c r="G23" s="194"/>
    </row>
    <row r="24" spans="1:7" ht="15.5">
      <c r="A24" s="193"/>
      <c r="B24" s="193"/>
      <c r="C24" s="198" t="s">
        <v>153</v>
      </c>
      <c r="D24" s="194"/>
      <c r="E24" s="194"/>
      <c r="F24" s="194"/>
      <c r="G24" s="194"/>
    </row>
    <row r="25" spans="1:7" ht="15.5">
      <c r="A25" s="193"/>
      <c r="B25" s="193"/>
      <c r="C25" s="192"/>
      <c r="D25" s="194"/>
      <c r="E25" s="194"/>
      <c r="F25" s="194"/>
      <c r="G25" s="194"/>
    </row>
    <row r="26" spans="1:7" ht="15.5">
      <c r="A26" s="193"/>
      <c r="B26" s="193"/>
      <c r="C26" s="192"/>
      <c r="D26" s="194"/>
      <c r="E26" s="192"/>
      <c r="F26" s="194"/>
      <c r="G26" s="194"/>
    </row>
    <row r="27" spans="1:7" ht="15.5">
      <c r="A27" s="193"/>
      <c r="B27" s="193"/>
      <c r="C27" s="192"/>
      <c r="D27" s="194"/>
      <c r="E27" s="192"/>
      <c r="F27" s="194"/>
      <c r="G27" s="194"/>
    </row>
    <row r="28" spans="1:7" ht="15.5">
      <c r="A28" s="193" t="s">
        <v>154</v>
      </c>
      <c r="B28" s="193"/>
      <c r="C28" s="192"/>
      <c r="D28" s="193"/>
      <c r="E28" s="192"/>
      <c r="F28" s="194"/>
      <c r="G28" s="194"/>
    </row>
    <row r="29" spans="1:7" ht="15.5">
      <c r="A29" s="193" t="s">
        <v>0</v>
      </c>
      <c r="B29" s="193"/>
      <c r="C29" s="192"/>
      <c r="D29" s="193"/>
      <c r="E29" s="192"/>
      <c r="F29" s="194"/>
      <c r="G29" s="194"/>
    </row>
    <row r="30" spans="1:7" ht="15.5">
      <c r="A30" s="193"/>
      <c r="B30" s="193"/>
      <c r="C30" s="192"/>
      <c r="D30" s="193"/>
      <c r="E30" s="192"/>
      <c r="F30" s="194"/>
      <c r="G30" s="194"/>
    </row>
    <row r="31" spans="1:7" ht="15.5">
      <c r="A31" s="193"/>
      <c r="B31" s="193"/>
      <c r="C31" s="192"/>
      <c r="D31" s="193"/>
      <c r="E31" s="192"/>
      <c r="F31" s="194"/>
      <c r="G31" s="194"/>
    </row>
    <row r="32" spans="1:7" ht="15.5">
      <c r="A32" s="193"/>
      <c r="B32" s="193"/>
      <c r="C32" s="192"/>
      <c r="D32" s="193"/>
      <c r="E32" s="192"/>
      <c r="F32" s="194"/>
      <c r="G32" s="194"/>
    </row>
    <row r="33" spans="1:7" ht="15.5">
      <c r="A33" s="193"/>
      <c r="B33" s="193"/>
      <c r="C33" s="192"/>
      <c r="D33" s="193"/>
      <c r="E33" s="192"/>
      <c r="F33" s="194"/>
      <c r="G33" s="194"/>
    </row>
    <row r="34" spans="1:7" ht="15.5">
      <c r="A34" s="193"/>
      <c r="B34" s="193"/>
      <c r="C34" s="192"/>
      <c r="D34" s="193"/>
      <c r="E34" s="192"/>
      <c r="F34" s="194"/>
      <c r="G34" s="194"/>
    </row>
    <row r="35" spans="1:7" ht="15.5">
      <c r="A35" s="193"/>
      <c r="B35" s="193"/>
      <c r="C35" s="192"/>
      <c r="D35" s="193"/>
      <c r="E35" s="192"/>
      <c r="F35" s="194"/>
      <c r="G35" s="194"/>
    </row>
    <row r="36" spans="1:7" ht="15.5">
      <c r="A36" s="193" t="s">
        <v>155</v>
      </c>
      <c r="B36" s="193"/>
      <c r="C36" s="192"/>
      <c r="D36" s="193" t="s">
        <v>156</v>
      </c>
      <c r="E36" s="193"/>
      <c r="F36" s="194"/>
      <c r="G36" s="194"/>
    </row>
    <row r="37" spans="1:7" ht="15.5">
      <c r="A37" s="193" t="s">
        <v>157</v>
      </c>
      <c r="B37" s="193"/>
      <c r="C37" s="192"/>
      <c r="D37" s="193" t="s">
        <v>158</v>
      </c>
      <c r="E37" s="193"/>
      <c r="F37" s="194"/>
      <c r="G37" s="19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cover</vt:lpstr>
      <vt:lpstr>lab</vt:lpstr>
      <vt:lpstr>mat</vt:lpstr>
      <vt:lpstr>mat (2)</vt:lpstr>
      <vt:lpstr>SUPP 1</vt:lpstr>
      <vt:lpstr>SURVEYOR'S PARTICULARS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glory</dc:creator>
  <cp:lastModifiedBy>Jiayee</cp:lastModifiedBy>
  <cp:lastPrinted>2020-07-23T05:12:35Z</cp:lastPrinted>
  <dcterms:created xsi:type="dcterms:W3CDTF">2020-07-23T05:03:11Z</dcterms:created>
  <dcterms:modified xsi:type="dcterms:W3CDTF">2020-10-22T05:43:12Z</dcterms:modified>
</cp:coreProperties>
</file>