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<sst xmlns="http://schemas.openxmlformats.org/spreadsheetml/2006/main" count="38" uniqueCount="21">
  <si>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</si>
  <si>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</si>
  <si>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</si>
  <si>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</si>
  <si>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</si>
  <si>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</si>
  <si>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</si>
  <si>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</si>
  <si>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</si>
  <si>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</si>
  <si>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</si>
  <si>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</si>
  <si>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</si>
  <si>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</si>
  <si>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</si>
  <si>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</si>
  <si>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</si>
  <si>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</si>
  <si>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LUMP SUM</t>
  </si>
  <si>
    <t>less 20%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</si>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</sst>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13" workbookViewId="0">
      <selection activeCell="A46" sqref="A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345</v>
      </c>
      <c r="B3" s="2"/>
      <c r="C3" s="2"/>
      <c r="D3" s="13"/>
      <c r="H3" s="12"/>
      <c r="I3" s="2"/>
      <c r="J3" s="2"/>
      <c r="K3" s="13"/>
    </row>
    <row r="4" spans="1:11" x14ac:dyDescent="0.25">
      <c r="A4" s="12">
        <v>1679</v>
      </c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>
        <v>319</v>
      </c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>
        <v>276</v>
      </c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>
        <v>299</v>
      </c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>
        <v>241</v>
      </c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>
        <v>97</v>
      </c>
      <c r="B9" s="2"/>
      <c r="C9" s="2"/>
      <c r="D9" s="13"/>
      <c r="H9" s="12"/>
      <c r="I9" s="2"/>
      <c r="J9" s="2"/>
      <c r="K9" s="13"/>
    </row>
    <row r="10" spans="1:11" x14ac:dyDescent="0.25">
      <c r="A10" s="12">
        <v>86</v>
      </c>
      <c r="B10" s="2"/>
      <c r="C10" s="2"/>
      <c r="D10" s="13"/>
      <c r="H10" s="12"/>
      <c r="I10" s="2"/>
      <c r="J10" s="2"/>
      <c r="K10" s="13"/>
    </row>
    <row r="11" spans="1:11" x14ac:dyDescent="0.25">
      <c r="A11" s="12">
        <v>86</v>
      </c>
      <c r="B11" s="2"/>
      <c r="C11" s="2"/>
      <c r="D11" s="13"/>
      <c r="H11" s="12"/>
      <c r="I11" s="2"/>
      <c r="J11" s="2"/>
      <c r="K11" s="13"/>
    </row>
    <row r="12" spans="1:11" x14ac:dyDescent="0.25">
      <c r="A12" s="12">
        <v>407</v>
      </c>
      <c r="B12" s="2"/>
      <c r="C12" s="2"/>
      <c r="D12" s="13"/>
      <c r="H12" s="12"/>
      <c r="I12" s="2"/>
      <c r="J12" s="2"/>
      <c r="K12" s="13"/>
    </row>
    <row r="13" spans="1:11" x14ac:dyDescent="0.25">
      <c r="A13" s="12">
        <v>681</v>
      </c>
      <c r="B13" s="2"/>
      <c r="C13" s="2"/>
      <c r="D13" s="13"/>
      <c r="H13" s="12"/>
      <c r="I13" s="2"/>
      <c r="J13" s="2"/>
      <c r="K13" s="13"/>
    </row>
    <row r="14" spans="1:11" x14ac:dyDescent="0.25">
      <c r="A14" s="12">
        <v>419</v>
      </c>
      <c r="B14" s="2"/>
      <c r="C14" s="2"/>
      <c r="D14" s="13"/>
      <c r="H14" s="12"/>
      <c r="I14" s="2"/>
      <c r="J14" s="2"/>
      <c r="K14" s="13"/>
    </row>
    <row r="15" spans="1:11" x14ac:dyDescent="0.25">
      <c r="A15" s="12">
        <v>170</v>
      </c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>
        <v>419</v>
      </c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72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477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81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76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416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748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319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1678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976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1075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276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391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384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79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471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2796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679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141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1768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428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24689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>
        <v>1176</v>
      </c>
      <c r="B38" s="32"/>
      <c r="C38" s="32"/>
      <c r="D38" s="33"/>
      <c r="E38" s="21"/>
      <c r="F38" s="21"/>
      <c r="H38" s="26" t="s">
        <v>20</v>
      </c>
    </row>
    <row r="39" spans="1:11" ht="15.75" thickBot="1" x14ac:dyDescent="0.3">
      <c r="A39" s="31">
        <v>319</v>
      </c>
      <c r="B39" s="32"/>
      <c r="C39" s="32"/>
      <c r="D39" s="33"/>
      <c r="E39" s="21"/>
      <c r="F39" s="21"/>
      <c r="H39" s="22">
        <f>H37*0.9</f>
        <v>22220.100000000002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>
        <v>1681</v>
      </c>
      <c r="B40" s="35"/>
      <c r="C40" s="35"/>
      <c r="D40" s="36"/>
    </row>
    <row r="41" spans="1:11" x14ac:dyDescent="0.25">
      <c r="A41" s="37">
        <v>631</v>
      </c>
      <c r="B41" s="38"/>
      <c r="C41" s="39"/>
      <c r="D41" s="40"/>
      <c r="H41" s="51" t="s">
        <v>11</v>
      </c>
      <c r="I41" s="52"/>
      <c r="J41" s="53">
        <v>14051</v>
      </c>
      <c r="K41" s="54"/>
    </row>
    <row r="42" spans="1:11" x14ac:dyDescent="0.25">
      <c r="A42" s="37">
        <v>1414</v>
      </c>
      <c r="B42" s="38"/>
      <c r="C42" s="38"/>
      <c r="D42" s="41"/>
      <c r="H42" s="55" t="s">
        <v>1</v>
      </c>
      <c r="I42" s="56"/>
      <c r="J42" s="57">
        <f>H39+I39+J39</f>
        <v>22220.100000000002</v>
      </c>
      <c r="K42" s="58"/>
    </row>
    <row r="43" spans="1:11" x14ac:dyDescent="0.25">
      <c r="A43" s="37">
        <v>96</v>
      </c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>
        <v>176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341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22220.100000000002</v>
      </c>
      <c r="K46" s="58"/>
    </row>
    <row r="47" spans="1:11" ht="15.75" thickBot="1" x14ac:dyDescent="0.3">
      <c r="A47" s="42"/>
      <c r="B47" s="43"/>
      <c r="C47" s="43"/>
      <c r="D47" s="44"/>
      <c r="H47" s="55" t="s">
        <v>14</v>
      </c>
      <c r="I47" s="56"/>
      <c r="J47" s="57">
        <v>18924.080000000002</v>
      </c>
      <c r="K47" s="58"/>
    </row>
    <row r="48" spans="1:11" ht="15.75" thickBot="1" x14ac:dyDescent="0.3">
      <c r="A48" s="27">
        <f>SUM(A3:A47)</f>
        <v>24689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>
        <f>(J41-J47)/J41*100%</f>
        <v>-0.34681374991103847</v>
      </c>
      <c r="K48" s="63"/>
    </row>
    <row r="49" spans="1:4" x14ac:dyDescent="0.25">
      <c r="A49" s="59" t="s">
        <v>15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D11" sqref="D11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9</v>
      </c>
      <c r="B1" s="50"/>
      <c r="C1" s="50"/>
      <c r="D1" s="50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75.599999999999994</v>
      </c>
      <c r="B3" s="2"/>
      <c r="C3" s="2">
        <v>40</v>
      </c>
      <c r="D3" s="13">
        <v>850</v>
      </c>
    </row>
    <row r="4" spans="1:6" x14ac:dyDescent="0.25">
      <c r="A4" s="12">
        <v>976.4</v>
      </c>
      <c r="B4" s="2"/>
      <c r="C4" s="2">
        <v>40</v>
      </c>
      <c r="D4" s="13">
        <v>1000</v>
      </c>
      <c r="E4" s="3"/>
      <c r="F4" s="4"/>
    </row>
    <row r="5" spans="1:6" x14ac:dyDescent="0.25">
      <c r="A5" s="12">
        <v>58.6</v>
      </c>
      <c r="B5" s="2"/>
      <c r="C5" s="2">
        <v>40</v>
      </c>
      <c r="D5" s="13">
        <v>60</v>
      </c>
      <c r="E5" s="3"/>
      <c r="F5" s="4"/>
    </row>
    <row r="6" spans="1:6" x14ac:dyDescent="0.25">
      <c r="A6" s="12">
        <v>73.900000000000006</v>
      </c>
      <c r="B6" s="2"/>
      <c r="C6" s="2">
        <v>200</v>
      </c>
      <c r="D6" s="13">
        <v>120</v>
      </c>
      <c r="E6" s="3"/>
      <c r="F6" s="4"/>
    </row>
    <row r="7" spans="1:6" x14ac:dyDescent="0.25">
      <c r="A7" s="12">
        <v>62.7</v>
      </c>
      <c r="B7" s="2"/>
      <c r="C7" s="2">
        <v>50</v>
      </c>
      <c r="D7" s="13">
        <v>60</v>
      </c>
      <c r="E7" s="3"/>
      <c r="F7" s="4"/>
    </row>
    <row r="8" spans="1:6" x14ac:dyDescent="0.25">
      <c r="A8" s="12">
        <v>155</v>
      </c>
      <c r="B8" s="2"/>
      <c r="C8" s="2"/>
      <c r="D8" s="13">
        <v>80</v>
      </c>
      <c r="E8" s="3"/>
      <c r="F8" s="4"/>
    </row>
    <row r="9" spans="1:6" x14ac:dyDescent="0.25">
      <c r="A9" s="12">
        <v>285</v>
      </c>
      <c r="B9" s="2"/>
      <c r="C9" s="2"/>
      <c r="D9" s="13">
        <v>50</v>
      </c>
    </row>
    <row r="10" spans="1:6" x14ac:dyDescent="0.25">
      <c r="A10" s="12">
        <v>84.6</v>
      </c>
      <c r="B10" s="2"/>
      <c r="C10" s="2"/>
      <c r="D10" s="13">
        <v>20</v>
      </c>
    </row>
    <row r="11" spans="1:6" x14ac:dyDescent="0.25">
      <c r="A11" s="12">
        <v>646.20000000000005</v>
      </c>
      <c r="B11" s="2"/>
      <c r="C11" s="2"/>
      <c r="D11" s="13"/>
    </row>
    <row r="12" spans="1:6" x14ac:dyDescent="0.25">
      <c r="A12" s="12">
        <v>434</v>
      </c>
      <c r="B12" s="2"/>
      <c r="C12" s="2"/>
      <c r="D12" s="13"/>
    </row>
    <row r="13" spans="1:6" x14ac:dyDescent="0.25">
      <c r="A13" s="12">
        <v>97.2</v>
      </c>
      <c r="B13" s="2"/>
      <c r="C13" s="2"/>
      <c r="D13" s="13"/>
    </row>
    <row r="14" spans="1:6" x14ac:dyDescent="0.25">
      <c r="A14" s="12">
        <v>89.6</v>
      </c>
      <c r="B14" s="2"/>
      <c r="C14" s="2"/>
      <c r="D14" s="13"/>
    </row>
    <row r="15" spans="1:6" x14ac:dyDescent="0.25">
      <c r="A15" s="12">
        <v>477.8</v>
      </c>
      <c r="B15" s="2"/>
      <c r="C15" s="2"/>
      <c r="D15" s="13"/>
    </row>
    <row r="16" spans="1:6" x14ac:dyDescent="0.25">
      <c r="A16" s="12">
        <v>182.6</v>
      </c>
      <c r="B16" s="2"/>
      <c r="C16" s="2"/>
      <c r="D16" s="13"/>
    </row>
    <row r="17" spans="1:4" x14ac:dyDescent="0.25">
      <c r="A17" s="12">
        <v>360.9</v>
      </c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4060.1</v>
      </c>
      <c r="B38" s="46">
        <f>SUM(B3:B37)</f>
        <v>0</v>
      </c>
      <c r="C38" s="46">
        <f>SUM(C3:C37)</f>
        <v>370</v>
      </c>
      <c r="D38" s="47">
        <f>SUM(D3:D37)</f>
        <v>2240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3654.09</v>
      </c>
      <c r="B40" s="19">
        <f>B38</f>
        <v>0</v>
      </c>
      <c r="C40" s="19">
        <f>C38</f>
        <v>370</v>
      </c>
      <c r="D40" s="20">
        <f>D38</f>
        <v>2240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35430.1</v>
      </c>
      <c r="D42" s="54"/>
    </row>
    <row r="43" spans="1:7" x14ac:dyDescent="0.25">
      <c r="A43" s="55" t="s">
        <v>16</v>
      </c>
      <c r="B43" s="56"/>
      <c r="C43" s="57">
        <f>A40+B40+C40</f>
        <v>4024.09</v>
      </c>
      <c r="D43" s="58"/>
    </row>
    <row r="44" spans="1:7" x14ac:dyDescent="0.25">
      <c r="A44" s="55" t="s">
        <v>17</v>
      </c>
      <c r="B44" s="56"/>
      <c r="C44" s="57">
        <f>D38</f>
        <v>2240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6264.09</v>
      </c>
      <c r="D47" s="58"/>
      <c r="G47" s="25"/>
    </row>
    <row r="48" spans="1:7" x14ac:dyDescent="0.25">
      <c r="A48" s="64" t="s">
        <v>19</v>
      </c>
      <c r="B48" s="65"/>
      <c r="C48" s="66">
        <f>C47*0.8</f>
        <v>5011.2720000000008</v>
      </c>
      <c r="D48" s="67"/>
      <c r="G48" s="25"/>
    </row>
    <row r="49" spans="1:4" x14ac:dyDescent="0.25">
      <c r="A49" s="55" t="s">
        <v>18</v>
      </c>
      <c r="B49" s="56"/>
      <c r="C49" s="57">
        <v>5000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0.85887705651409396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2020-02-28T03:54:10Z</dcterms:modified>
</cp:coreProperties>
</file>