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<sst xmlns="http://schemas.openxmlformats.org/spreadsheetml/2006/main" count="38" uniqueCount="22">
  <si>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</si>
  <si>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</si>
  <si>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</si>
  <si>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</si>
  <si>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</si>
  <si>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</si>
  <si>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</si>
  <si>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</si>
  <si>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</si>
  <si>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</si>
  <si>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</si>
  <si>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</si>
  <si>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</si>
  <si>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</si>
  <si>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</si>
  <si>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</si>
  <si>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</si>
  <si>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</si>
  <si>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</si>
  <si>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</si>
  <si>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SGG 1419A CALCULATION SLIP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</si>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</sst>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D10" sqref="D1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20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1210.4000000000001</v>
      </c>
      <c r="B3" s="2"/>
      <c r="C3" s="2">
        <v>164.55</v>
      </c>
      <c r="D3" s="13">
        <v>800</v>
      </c>
    </row>
    <row r="4" spans="1:6" x14ac:dyDescent="0.25">
      <c r="A4" s="12">
        <v>391.6</v>
      </c>
      <c r="B4" s="2"/>
      <c r="C4" s="2">
        <v>0</v>
      </c>
      <c r="D4" s="13">
        <v>700</v>
      </c>
      <c r="E4" s="3"/>
      <c r="F4" s="4"/>
    </row>
    <row r="5" spans="1:6" x14ac:dyDescent="0.25">
      <c r="A5" s="12">
        <v>60.4</v>
      </c>
      <c r="B5" s="2"/>
      <c r="C5" s="2">
        <v>200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40</v>
      </c>
      <c r="D6" s="13">
        <v>20</v>
      </c>
      <c r="E6" s="3"/>
      <c r="F6" s="4"/>
    </row>
    <row r="7" spans="1:6" x14ac:dyDescent="0.25">
      <c r="A7" s="12">
        <v>0</v>
      </c>
      <c r="B7" s="2"/>
      <c r="C7" s="2"/>
      <c r="D7" s="13">
        <v>60</v>
      </c>
      <c r="E7" s="3"/>
      <c r="F7" s="4"/>
    </row>
    <row r="8" spans="1:6" x14ac:dyDescent="0.25">
      <c r="A8" s="12">
        <v>0</v>
      </c>
      <c r="B8" s="2"/>
      <c r="C8" s="2"/>
      <c r="D8" s="13">
        <v>50</v>
      </c>
      <c r="E8" s="3"/>
      <c r="F8" s="4"/>
    </row>
    <row r="9" spans="1:6" x14ac:dyDescent="0.25">
      <c r="A9" s="12">
        <v>0</v>
      </c>
      <c r="B9" s="2"/>
      <c r="C9" s="2"/>
      <c r="D9" s="13">
        <v>60</v>
      </c>
    </row>
    <row r="10" spans="1:6" x14ac:dyDescent="0.25">
      <c r="A10" s="12">
        <v>580.79999999999995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11.6</v>
      </c>
      <c r="B13" s="2"/>
      <c r="C13" s="2"/>
      <c r="D13" s="13"/>
    </row>
    <row r="14" spans="1:6" x14ac:dyDescent="0.25">
      <c r="A14" s="12">
        <v>441.2</v>
      </c>
      <c r="B14" s="2"/>
      <c r="C14" s="2"/>
      <c r="D14" s="13"/>
    </row>
    <row r="15" spans="1:6" x14ac:dyDescent="0.25">
      <c r="A15" s="12">
        <v>245</v>
      </c>
      <c r="B15" s="2"/>
      <c r="C15" s="2"/>
      <c r="D15" s="13"/>
    </row>
    <row r="16" spans="1:6" x14ac:dyDescent="0.25">
      <c r="A16" s="12">
        <v>320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3260.9999999999995</v>
      </c>
      <c r="B38" s="46">
        <f>SUM(B3:B37)</f>
        <v>0</v>
      </c>
      <c r="C38" s="46">
        <f>SUM(C3:C37)</f>
        <v>404.55</v>
      </c>
      <c r="D38" s="47">
        <f>SUM(D3:D37)</f>
        <v>1750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2445.7499999999995</v>
      </c>
      <c r="B40" s="19">
        <f>B38*0.8</f>
        <v>0</v>
      </c>
      <c r="C40" s="19">
        <f>C38</f>
        <v>404.55</v>
      </c>
      <c r="D40" s="20">
        <f>D38</f>
        <v>1750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8706.2099999999991</v>
      </c>
      <c r="D42" s="54"/>
    </row>
    <row r="43" spans="1:7" x14ac:dyDescent="0.25">
      <c r="A43" s="55" t="s">
        <v>15</v>
      </c>
      <c r="B43" s="56"/>
      <c r="C43" s="57">
        <f>A40+B40+C40</f>
        <v>2850.2999999999997</v>
      </c>
      <c r="D43" s="58"/>
    </row>
    <row r="44" spans="1:7" x14ac:dyDescent="0.25">
      <c r="A44" s="55" t="s">
        <v>16</v>
      </c>
      <c r="B44" s="56"/>
      <c r="C44" s="57">
        <f>D38</f>
        <v>1750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4600.2999999999993</v>
      </c>
      <c r="D47" s="58"/>
      <c r="G47" s="25"/>
    </row>
    <row r="48" spans="1:7" x14ac:dyDescent="0.25">
      <c r="A48" s="64" t="s">
        <v>17</v>
      </c>
      <c r="B48" s="65"/>
      <c r="C48" s="66">
        <f>C47*0.8</f>
        <v>3680.24</v>
      </c>
      <c r="D48" s="67"/>
      <c r="G48" s="25"/>
    </row>
    <row r="49" spans="1:4" x14ac:dyDescent="0.25">
      <c r="A49" s="55" t="s">
        <v>19</v>
      </c>
      <c r="B49" s="56"/>
      <c r="C49" s="57">
        <v>3650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0.58075902143412572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2020-03-27T09:10:17Z</dcterms:modified>
</cp:coreProperties>
</file>