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38" i="1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<sst xmlns="http://schemas.openxmlformats.org/spreadsheetml/2006/main" count="38" uniqueCount="24">
  <si>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</si>
  <si>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</si>
  <si>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</si>
  <si>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</si>
  <si>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</si>
  <si>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</si>
  <si>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</si>
  <si>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</si>
  <si>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</si>
  <si>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</si>
  <si>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</si>
  <si>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</si>
  <si>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</si>
  <si>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</si>
  <si>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</si>
  <si>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</si>
  <si>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</si>
  <si>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</si>
  <si>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</si>
  <si>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</si>
  <si>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NETT</t>
  </si>
  <si>
    <t>SKJ 11K CALCULATION SLIP</t>
  </si>
  <si>
    <t>LUMP SUM</t>
  </si>
  <si>
    <t>less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</si>
</sst>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60" t="s">
        <v>11</v>
      </c>
      <c r="I41" s="61"/>
      <c r="J41" s="62">
        <f>SUM(H39:K39)</f>
        <v>0</v>
      </c>
      <c r="K41" s="63"/>
    </row>
    <row r="42" spans="1:11" x14ac:dyDescent="0.25">
      <c r="A42" s="37"/>
      <c r="B42" s="38"/>
      <c r="C42" s="38"/>
      <c r="D42" s="41"/>
      <c r="H42" s="51" t="s">
        <v>1</v>
      </c>
      <c r="I42" s="52"/>
      <c r="J42" s="53">
        <f>H39+I39+J39</f>
        <v>0</v>
      </c>
      <c r="K42" s="54"/>
    </row>
    <row r="43" spans="1:11" x14ac:dyDescent="0.25">
      <c r="A43" s="37"/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/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/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0</v>
      </c>
      <c r="K46" s="54"/>
    </row>
    <row r="47" spans="1:11" ht="15.75" thickBot="1" x14ac:dyDescent="0.3">
      <c r="A47" s="42"/>
      <c r="B47" s="43"/>
      <c r="C47" s="43"/>
      <c r="D47" s="44"/>
      <c r="H47" s="51" t="s">
        <v>18</v>
      </c>
      <c r="I47" s="52"/>
      <c r="J47" s="53">
        <v>0</v>
      </c>
      <c r="K47" s="54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 t="e">
        <f>(J41-J47)/J41*100%</f>
        <v>#DIV/0!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13" workbookViewId="0">
      <selection activeCell="D8" sqref="D8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21</v>
      </c>
      <c r="B1" s="59"/>
      <c r="C1" s="59"/>
      <c r="D1" s="59"/>
    </row>
    <row r="2" spans="1:6" x14ac:dyDescent="0.25">
      <c r="A2" s="9" t="s">
        <v>10</v>
      </c>
      <c r="B2" s="10" t="s">
        <v>20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5959.5</v>
      </c>
      <c r="B3" s="2"/>
      <c r="C3" s="2">
        <v>0</v>
      </c>
      <c r="D3" s="13">
        <v>500</v>
      </c>
    </row>
    <row r="4" spans="1:6" x14ac:dyDescent="0.25">
      <c r="A4" s="12">
        <v>13598.2</v>
      </c>
      <c r="B4" s="2"/>
      <c r="C4" s="2">
        <v>15</v>
      </c>
      <c r="D4" s="13">
        <v>800</v>
      </c>
      <c r="E4" s="3"/>
      <c r="F4" s="4"/>
    </row>
    <row r="5" spans="1:6" x14ac:dyDescent="0.25">
      <c r="A5" s="12">
        <v>0</v>
      </c>
      <c r="B5" s="2"/>
      <c r="C5" s="2"/>
      <c r="D5" s="13">
        <v>200</v>
      </c>
      <c r="E5" s="3"/>
      <c r="F5" s="4"/>
    </row>
    <row r="6" spans="1:6" x14ac:dyDescent="0.25">
      <c r="A6" s="12">
        <v>0</v>
      </c>
      <c r="B6" s="2"/>
      <c r="C6" s="2"/>
      <c r="D6" s="13">
        <v>50</v>
      </c>
      <c r="E6" s="3"/>
      <c r="F6" s="4"/>
    </row>
    <row r="7" spans="1:6" x14ac:dyDescent="0.25">
      <c r="A7" s="12">
        <v>0</v>
      </c>
      <c r="B7" s="2"/>
      <c r="C7" s="2"/>
      <c r="D7" s="13">
        <v>200</v>
      </c>
      <c r="E7" s="3"/>
      <c r="F7" s="4"/>
    </row>
    <row r="8" spans="1:6" x14ac:dyDescent="0.25">
      <c r="A8" s="12"/>
      <c r="B8" s="2"/>
      <c r="C8" s="2"/>
      <c r="D8" s="13"/>
      <c r="E8" s="3"/>
      <c r="F8" s="4"/>
    </row>
    <row r="9" spans="1:6" x14ac:dyDescent="0.25">
      <c r="A9" s="12"/>
      <c r="B9" s="2"/>
      <c r="C9" s="2"/>
      <c r="D9" s="13"/>
    </row>
    <row r="10" spans="1:6" x14ac:dyDescent="0.25">
      <c r="A10" s="12"/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19557.7</v>
      </c>
      <c r="B38" s="46">
        <f>SUM(B3:B37)</f>
        <v>0</v>
      </c>
      <c r="C38" s="46">
        <f>SUM(C3:C37)</f>
        <v>15</v>
      </c>
      <c r="D38" s="47">
        <f>SUM(D3:D37)</f>
        <v>1750</v>
      </c>
      <c r="E38" s="17">
        <f>SUM(E3:E37)</f>
        <v>0</v>
      </c>
      <c r="F38" s="5">
        <v>0</v>
      </c>
    </row>
    <row r="39" spans="1:7" ht="15.75" thickBot="1" x14ac:dyDescent="0.3">
      <c r="A39" s="22" t="s">
        <v>23</v>
      </c>
      <c r="B39" s="23"/>
      <c r="C39" s="23"/>
      <c r="D39" s="24"/>
      <c r="E39" s="21"/>
      <c r="F39" s="21"/>
    </row>
    <row r="40" spans="1:7" ht="15.75" thickBot="1" x14ac:dyDescent="0.3">
      <c r="A40" s="18">
        <f>A38*0.95</f>
        <v>18579.814999999999</v>
      </c>
      <c r="B40" s="19">
        <f>B38*0.75</f>
        <v>0</v>
      </c>
      <c r="C40" s="19">
        <f>C38</f>
        <v>15</v>
      </c>
      <c r="D40" s="20">
        <f>D38</f>
        <v>1750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23596.5</v>
      </c>
      <c r="D42" s="63"/>
    </row>
    <row r="43" spans="1:7" x14ac:dyDescent="0.25">
      <c r="A43" s="51" t="s">
        <v>15</v>
      </c>
      <c r="B43" s="52"/>
      <c r="C43" s="53">
        <f>A40+B40+C40</f>
        <v>18594.814999999999</v>
      </c>
      <c r="D43" s="54"/>
    </row>
    <row r="44" spans="1:7" x14ac:dyDescent="0.25">
      <c r="A44" s="51" t="s">
        <v>16</v>
      </c>
      <c r="B44" s="52"/>
      <c r="C44" s="53">
        <f>D38</f>
        <v>1750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20344.814999999999</v>
      </c>
      <c r="D47" s="54"/>
      <c r="G47" s="25"/>
    </row>
    <row r="48" spans="1:7" x14ac:dyDescent="0.25">
      <c r="A48" s="64" t="s">
        <v>17</v>
      </c>
      <c r="B48" s="65"/>
      <c r="C48" s="66">
        <f>C47*0.8</f>
        <v>16275.851999999999</v>
      </c>
      <c r="D48" s="67"/>
      <c r="G48" s="25"/>
    </row>
    <row r="49" spans="1:4" x14ac:dyDescent="0.25">
      <c r="A49" s="51" t="s">
        <v>22</v>
      </c>
      <c r="B49" s="52"/>
      <c r="C49" s="53">
        <v>16250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0.31133854597080074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2020-04-21T01:08:27Z</cp:lastPrinted>
  <dcterms:created xsi:type="dcterms:W3CDTF">2020-01-18T03:00:40Z</dcterms:created>
  <dcterms:modified xsi:type="dcterms:W3CDTF">2020-04-22T08:38:31Z</dcterms:modified>
</cp:coreProperties>
</file>