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Quotation\Insurance\Sompo\"/>
    </mc:Choice>
  </mc:AlternateContent>
  <bookViews>
    <workbookView xWindow="0" yWindow="30" windowWidth="10395" windowHeight="11760"/>
  </bookViews>
  <sheets>
    <sheet name="Quote" sheetId="2" r:id="rId1"/>
  </sheets>
  <definedNames>
    <definedName name="_xlnm.Print_Area" localSheetId="0">Quote!$A$1:$G$150</definedName>
  </definedNames>
  <calcPr calcId="162913"/>
</workbook>
</file>

<file path=xl/calcChain.xml><?xml version="1.0" encoding="utf-8"?>
<calcChain xmlns="http://schemas.openxmlformats.org/spreadsheetml/2006/main">
  <c r="G129" i="2" l="1"/>
  <c r="G128" i="2"/>
  <c r="G127" i="2"/>
  <c r="G126" i="2"/>
  <c r="G125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 l="1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130" i="2" l="1"/>
  <c r="G116" i="2"/>
  <c r="G115" i="2"/>
  <c r="G114" i="2"/>
  <c r="G113" i="2"/>
  <c r="G112" i="2"/>
  <c r="G111" i="2"/>
  <c r="G110" i="2"/>
  <c r="G133" i="2"/>
  <c r="G132" i="2" l="1"/>
  <c r="G117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131" i="2"/>
  <c r="G124" i="2"/>
  <c r="G134" i="2" l="1"/>
  <c r="G118" i="2"/>
  <c r="G120" i="2" s="1"/>
  <c r="G135" i="2" l="1"/>
  <c r="G119" i="2"/>
</calcChain>
</file>

<file path=xl/sharedStrings.xml><?xml version="1.0" encoding="utf-8"?>
<sst xmlns="http://schemas.openxmlformats.org/spreadsheetml/2006/main" count="123" uniqueCount="103">
  <si>
    <t>Hong Leong Corporation Holdings Pte Ltd</t>
  </si>
  <si>
    <r>
      <t xml:space="preserve">Yamaha Division </t>
    </r>
    <r>
      <rPr>
        <b/>
        <sz val="12"/>
        <rFont val="Times New Roman"/>
        <family val="1"/>
      </rPr>
      <t>(Incorporated in Singapore)</t>
    </r>
  </si>
  <si>
    <t>178 Paya lebar Road #01-01 Singapore 409030</t>
  </si>
  <si>
    <t>Tel: 6746 0415 / 6749 0588 Fax: 6748 9238</t>
  </si>
  <si>
    <t>Dear Sir/Madam,</t>
  </si>
  <si>
    <t>S/no</t>
  </si>
  <si>
    <t>Description</t>
  </si>
  <si>
    <t>Qty</t>
  </si>
  <si>
    <t>Unit Price</t>
  </si>
  <si>
    <t>Total Price</t>
  </si>
  <si>
    <t>SubTotal (A)</t>
  </si>
  <si>
    <t xml:space="preserve">* Price is subject to 7% GST upon Invoicing. </t>
  </si>
  <si>
    <t>Thank you.</t>
  </si>
  <si>
    <t>Yours sincerely</t>
  </si>
  <si>
    <t xml:space="preserve">Hong Leong Corporation Holdings Pte Ltd </t>
  </si>
  <si>
    <t>YAMAHA DIVISION</t>
  </si>
  <si>
    <t>Part No.</t>
  </si>
  <si>
    <t>Discount: Less 10%</t>
  </si>
  <si>
    <t xml:space="preserve">SubTotal </t>
  </si>
  <si>
    <t xml:space="preserve">DISCOUNT ITEMS </t>
  </si>
  <si>
    <t xml:space="preserve">NETT-PRICED ITEMS </t>
  </si>
  <si>
    <t xml:space="preserve">Tel: </t>
  </si>
  <si>
    <t>Fax:</t>
  </si>
  <si>
    <t>The above-captioned  motorcycle is currently in our workshop.</t>
  </si>
  <si>
    <t xml:space="preserve">We append herewith the estimated quotation of repair / replacement to the damaged parts. </t>
  </si>
  <si>
    <t xml:space="preserve">Kindly assign a Surveyor down to our workshop as soon as possible. </t>
  </si>
  <si>
    <t>In the meantime, please do not hesitate to contact me at 6746 0415 (ext. 122) should you have further clarifications to</t>
  </si>
  <si>
    <t xml:space="preserve">the said matter. </t>
  </si>
  <si>
    <t>Danial Zhang (Mr.)</t>
  </si>
  <si>
    <t>SubTotal (B)</t>
  </si>
  <si>
    <t xml:space="preserve"> Total (A) TO (B)</t>
  </si>
  <si>
    <t>Email:</t>
  </si>
  <si>
    <t>Sompo Insurance Singapore Pte Ltd</t>
  </si>
  <si>
    <t>50 Raffles Place</t>
  </si>
  <si>
    <t>#05-01/06, Singapore Land Tower</t>
  </si>
  <si>
    <t>Singapore 048623</t>
  </si>
  <si>
    <t>6461 6555</t>
  </si>
  <si>
    <t>Attention: Vehicle Claim(s) Department</t>
  </si>
  <si>
    <t xml:space="preserve">ESTIMATED COST OF ACCIDENT REPAIR FOR YAMAHA BIKE XSR900 OF REGISTRATION </t>
  </si>
  <si>
    <t>NO. FBN5549D</t>
  </si>
  <si>
    <t>Your client, rider of FBN5549D is doing a own damage (1st party) claim</t>
  </si>
  <si>
    <t>GASKET HEAD COVER</t>
  </si>
  <si>
    <t>GASKET CYLINDER HEAD</t>
  </si>
  <si>
    <t>PLANE BEARING CRANKSHAFT (10)</t>
  </si>
  <si>
    <t>METAL BALANCE WEIGHT (10)</t>
  </si>
  <si>
    <t>METAL BALANCE WEIGHT (20)</t>
  </si>
  <si>
    <t>GASKET TENSIONER CASE</t>
  </si>
  <si>
    <t>O-RING</t>
  </si>
  <si>
    <t>GASKET STRAINER COVER</t>
  </si>
  <si>
    <t>STRAINER COVER ASSY</t>
  </si>
  <si>
    <t>OIL FILTER</t>
  </si>
  <si>
    <t>CRANKCASE ASSY</t>
  </si>
  <si>
    <t>BOLT, CRANKCASE JOURNAL</t>
  </si>
  <si>
    <t>BOLT WITH WASHER (13)</t>
  </si>
  <si>
    <t>BOLT WITH WASHER (10)</t>
  </si>
  <si>
    <t>O-RING (16325)</t>
  </si>
  <si>
    <t>O-RING (14369)</t>
  </si>
  <si>
    <t>BOLT FLANGE</t>
  </si>
  <si>
    <t>GAUGE LEVEL</t>
  </si>
  <si>
    <t>GASKET CRANKCASE COVER 2</t>
  </si>
  <si>
    <t>GASKET OIL PUMP COVER</t>
  </si>
  <si>
    <t>GASKET CRANKCASE COVER 1</t>
  </si>
  <si>
    <t>BOLT HEXAGON SOCKET HEAD</t>
  </si>
  <si>
    <t>BOLT BUTTON HEAD</t>
  </si>
  <si>
    <t>SCREW</t>
  </si>
  <si>
    <t>OIL SEAL</t>
  </si>
  <si>
    <t>BEARING</t>
  </si>
  <si>
    <t>STOPPER SCREW</t>
  </si>
  <si>
    <t>ROTOR ASSY</t>
  </si>
  <si>
    <t>STATOR ASSY</t>
  </si>
  <si>
    <t>BOLT</t>
  </si>
  <si>
    <t>LEVER 1</t>
  </si>
  <si>
    <t>HANDLEBAR</t>
  </si>
  <si>
    <t>SHIFT PEDAL ASSY</t>
  </si>
  <si>
    <t>CAST WHEEL FRONT</t>
  </si>
  <si>
    <t>FRONT FOOTREST ASSY (LHS)</t>
  </si>
  <si>
    <t>REAR ARM COMP</t>
  </si>
  <si>
    <t>OIL SEAL (33004)</t>
  </si>
  <si>
    <t>OIL SEAL (22002)</t>
  </si>
  <si>
    <t>STRAINER HOUSING ASSY</t>
  </si>
  <si>
    <t>O-RING (22001)</t>
  </si>
  <si>
    <t>MUFFLER ASSY</t>
  </si>
  <si>
    <t>PLUG, STRAIGHT SCREW</t>
  </si>
  <si>
    <t>GEAR IDLER</t>
  </si>
  <si>
    <t>STARTER ONE WAY ASSY</t>
  </si>
  <si>
    <t>GEAR 3</t>
  </si>
  <si>
    <t>END GRIP</t>
  </si>
  <si>
    <t>GRIP (LHS)</t>
  </si>
  <si>
    <t>OIL LEVEL GAUGE ASSY</t>
  </si>
  <si>
    <t>DRIVE-CHAIN (DID525V-110LL)</t>
  </si>
  <si>
    <t>COOLANT</t>
  </si>
  <si>
    <t xml:space="preserve">ENGINE OIL </t>
  </si>
  <si>
    <t>LTA DOCUMENTATION</t>
  </si>
  <si>
    <t>LABOUR - FORK ALIGNMENT</t>
  </si>
  <si>
    <t>LABOUR - REPLACE ENGINE CRANKCASE ASSY &amp; ACCIDENT PARTS</t>
  </si>
  <si>
    <t>VITAS INSPECTION</t>
  </si>
  <si>
    <t>FINALISED</t>
  </si>
  <si>
    <t>FRONT FORK (LHS)</t>
  </si>
  <si>
    <t>O-RING (21001)</t>
  </si>
  <si>
    <t>O-RING (15566)</t>
  </si>
  <si>
    <t>MOTOR ASSY</t>
  </si>
  <si>
    <t>BOLT CONNECTING ROD</t>
  </si>
  <si>
    <t>COVER CRANKCASE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</si>
</sst>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b/>
      <sz val="11"/>
      <color theme="0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Fill="1"/>
    <xf numFmtId="15" fontId="5" fillId="0" borderId="0" xfId="0" quotePrefix="1" applyNumberFormat="1" applyFont="1" applyFill="1" applyAlignment="1">
      <alignment horizontal="left"/>
    </xf>
    <xf numFmtId="0" fontId="5" fillId="0" borderId="0" xfId="0" applyFont="1" applyFill="1"/>
    <xf numFmtId="0" fontId="6" fillId="0" borderId="1" xfId="0" applyFont="1" applyFill="1" applyBorder="1" applyAlignment="1">
      <alignment horizontal="center"/>
    </xf>
    <xf numFmtId="0" fontId="5" fillId="0" borderId="0" xfId="0" applyFont="1" applyFill="1" applyBorder="1"/>
    <xf numFmtId="164" fontId="5" fillId="0" borderId="1" xfId="0" applyNumberFormat="1" applyFont="1" applyFill="1" applyBorder="1"/>
    <xf numFmtId="164" fontId="5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5" fontId="5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/>
    <xf numFmtId="0" fontId="5" fillId="0" borderId="1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/>
    <xf numFmtId="0" fontId="6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15" fontId="5" fillId="2" borderId="0" xfId="0" applyNumberFormat="1" applyFont="1" applyFill="1" applyAlignment="1">
      <alignment horizontal="left"/>
    </xf>
    <xf numFmtId="0" fontId="11" fillId="2" borderId="0" xfId="1" applyFill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" fillId="0" borderId="0" xfId="0" applyFont="1" applyFill="1" applyAlignment="1">
      <alignment horizontal="center"/>
    </xf>
    <xf numFmtId="15" fontId="5" fillId="0" borderId="0" xfId="0" quotePrefix="1" applyNumberFormat="1" applyFont="1" applyFill="1" applyAlignment="1">
      <alignment horizontal="left"/>
    </xf>
    <xf numFmtId="15" fontId="5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tabSelected="1" zoomScale="85" zoomScaleNormal="85" workbookViewId="0">
      <pane ySplit="27" topLeftCell="A97" activePane="bottomLeft" state="frozen"/>
      <selection pane="bottomLeft" activeCell="B134" sqref="B134:F134"/>
    </sheetView>
  </sheetViews>
  <sheetFormatPr defaultRowHeight="12.75" x14ac:dyDescent="0.2"/>
  <cols>
    <col min="1" max="2" width="5.7109375" style="1" customWidth="1"/>
    <col min="3" max="3" width="17.28515625" style="1" hidden="1" customWidth="1"/>
    <col min="4" max="4" width="44.7109375" style="1" customWidth="1"/>
    <col min="5" max="5" width="5.7109375" style="1" customWidth="1"/>
    <col min="6" max="6" width="13.140625" style="1" customWidth="1"/>
    <col min="7" max="7" width="25.7109375" style="1" customWidth="1"/>
    <col min="8" max="16384" width="9.140625" style="1"/>
  </cols>
  <sheetData>
    <row r="1" spans="1:8" ht="22.5" x14ac:dyDescent="0.3">
      <c r="A1" s="33"/>
      <c r="B1" s="52" t="s">
        <v>0</v>
      </c>
      <c r="C1" s="52"/>
      <c r="D1" s="52"/>
      <c r="E1" s="52"/>
      <c r="F1" s="52"/>
      <c r="G1" s="52"/>
      <c r="H1" s="18"/>
    </row>
    <row r="2" spans="1:8" ht="20.25" x14ac:dyDescent="0.3">
      <c r="A2" s="55" t="s">
        <v>1</v>
      </c>
      <c r="B2" s="55"/>
      <c r="C2" s="55"/>
      <c r="D2" s="55"/>
      <c r="E2" s="55"/>
      <c r="F2" s="55"/>
      <c r="G2" s="55"/>
      <c r="H2" s="18"/>
    </row>
    <row r="3" spans="1:8" x14ac:dyDescent="0.2">
      <c r="A3" s="56" t="s">
        <v>2</v>
      </c>
      <c r="B3" s="56"/>
      <c r="C3" s="56"/>
      <c r="D3" s="56"/>
      <c r="E3" s="56"/>
      <c r="F3" s="56"/>
      <c r="G3" s="56"/>
      <c r="H3" s="19"/>
    </row>
    <row r="4" spans="1:8" x14ac:dyDescent="0.2">
      <c r="A4" s="56" t="s">
        <v>3</v>
      </c>
      <c r="B4" s="56"/>
      <c r="C4" s="56"/>
      <c r="D4" s="56"/>
      <c r="E4" s="56"/>
      <c r="F4" s="56"/>
      <c r="G4" s="56"/>
      <c r="H4" s="19"/>
    </row>
    <row r="5" spans="1:8" x14ac:dyDescent="0.2">
      <c r="A5" s="31"/>
      <c r="B5" s="31"/>
      <c r="C5" s="31"/>
      <c r="D5" s="31"/>
      <c r="E5" s="31"/>
      <c r="F5" s="31"/>
      <c r="G5" s="31"/>
      <c r="H5" s="31"/>
    </row>
    <row r="6" spans="1:8" ht="15" x14ac:dyDescent="0.25">
      <c r="A6" s="31"/>
      <c r="B6" s="53">
        <v>43607</v>
      </c>
      <c r="C6" s="54"/>
      <c r="D6" s="54"/>
      <c r="E6" s="3"/>
      <c r="F6" s="3"/>
      <c r="G6" s="3"/>
      <c r="H6" s="31"/>
    </row>
    <row r="7" spans="1:8" ht="15" x14ac:dyDescent="0.25">
      <c r="A7" s="31"/>
      <c r="B7" s="2"/>
      <c r="C7" s="20"/>
      <c r="D7" s="20"/>
      <c r="E7" s="3"/>
      <c r="F7" s="3"/>
      <c r="G7" s="3"/>
      <c r="H7" s="31"/>
    </row>
    <row r="8" spans="1:8" x14ac:dyDescent="0.2">
      <c r="A8" s="31"/>
      <c r="H8" s="31"/>
    </row>
    <row r="9" spans="1:8" ht="15" x14ac:dyDescent="0.25">
      <c r="A9" s="31"/>
      <c r="B9" s="45" t="s">
        <v>32</v>
      </c>
      <c r="C9" s="45"/>
      <c r="D9" s="45"/>
      <c r="E9" s="41" t="s">
        <v>21</v>
      </c>
      <c r="F9" s="41" t="s">
        <v>36</v>
      </c>
      <c r="G9" s="42"/>
      <c r="H9" s="31"/>
    </row>
    <row r="10" spans="1:8" ht="15" x14ac:dyDescent="0.25">
      <c r="A10" s="31"/>
      <c r="B10" s="45" t="s">
        <v>33</v>
      </c>
      <c r="C10" s="45"/>
      <c r="D10" s="45"/>
      <c r="E10" s="40" t="s">
        <v>22</v>
      </c>
      <c r="F10" s="41"/>
      <c r="G10" s="41"/>
      <c r="H10" s="31"/>
    </row>
    <row r="11" spans="1:8" ht="15" x14ac:dyDescent="0.25">
      <c r="A11" s="31"/>
      <c r="B11" s="45" t="s">
        <v>34</v>
      </c>
      <c r="C11" s="45"/>
      <c r="D11" s="45"/>
      <c r="E11" s="41" t="s">
        <v>31</v>
      </c>
      <c r="F11" s="43"/>
      <c r="G11" s="41"/>
      <c r="H11" s="31"/>
    </row>
    <row r="12" spans="1:8" ht="15" x14ac:dyDescent="0.25">
      <c r="A12" s="31"/>
      <c r="B12" s="32" t="s">
        <v>35</v>
      </c>
      <c r="C12" s="32"/>
      <c r="D12" s="32"/>
      <c r="E12" s="41"/>
      <c r="F12" s="41"/>
      <c r="G12" s="38"/>
      <c r="H12" s="31"/>
    </row>
    <row r="13" spans="1:8" ht="15" x14ac:dyDescent="0.25">
      <c r="A13" s="31"/>
      <c r="B13" s="45"/>
      <c r="C13" s="45"/>
      <c r="D13" s="45"/>
      <c r="E13" s="45"/>
      <c r="F13" s="45"/>
      <c r="G13" s="45"/>
      <c r="H13" s="31"/>
    </row>
    <row r="14" spans="1:8" ht="15" x14ac:dyDescent="0.25">
      <c r="A14" s="31"/>
      <c r="B14" s="45" t="s">
        <v>37</v>
      </c>
      <c r="C14" s="45"/>
      <c r="D14" s="45"/>
      <c r="E14" s="68" t="s">
        <v>96</v>
      </c>
      <c r="F14" s="68"/>
      <c r="G14" s="68"/>
      <c r="H14" s="31"/>
    </row>
    <row r="15" spans="1:8" ht="15" x14ac:dyDescent="0.25">
      <c r="A15" s="31"/>
      <c r="B15" s="32"/>
      <c r="C15" s="32"/>
      <c r="D15" s="32"/>
      <c r="E15" s="40"/>
      <c r="F15" s="57"/>
      <c r="G15" s="57"/>
      <c r="H15" s="31"/>
    </row>
    <row r="16" spans="1:8" ht="15" x14ac:dyDescent="0.25">
      <c r="A16" s="31"/>
      <c r="B16" s="32" t="s">
        <v>4</v>
      </c>
      <c r="C16" s="32"/>
      <c r="D16" s="32"/>
      <c r="E16" s="40"/>
      <c r="F16" s="40"/>
      <c r="G16" s="40"/>
      <c r="H16" s="31"/>
    </row>
    <row r="17" spans="1:8" ht="15" x14ac:dyDescent="0.25">
      <c r="A17" s="31"/>
      <c r="B17" s="45"/>
      <c r="C17" s="45"/>
      <c r="D17" s="45"/>
      <c r="E17" s="45"/>
      <c r="F17" s="45"/>
      <c r="G17" s="45"/>
      <c r="H17" s="31"/>
    </row>
    <row r="18" spans="1:8" ht="14.25" x14ac:dyDescent="0.2">
      <c r="A18" s="31"/>
      <c r="B18" s="44" t="s">
        <v>38</v>
      </c>
      <c r="C18" s="44"/>
      <c r="D18" s="44"/>
      <c r="E18" s="44"/>
      <c r="F18" s="44"/>
      <c r="G18" s="44"/>
      <c r="H18" s="31"/>
    </row>
    <row r="19" spans="1:8" ht="14.25" x14ac:dyDescent="0.2">
      <c r="A19" s="31"/>
      <c r="B19" s="44" t="s">
        <v>39</v>
      </c>
      <c r="C19" s="44"/>
      <c r="D19" s="44"/>
      <c r="E19" s="44"/>
      <c r="F19" s="44"/>
      <c r="G19" s="44"/>
      <c r="H19" s="31"/>
    </row>
    <row r="20" spans="1:8" ht="14.25" x14ac:dyDescent="0.2">
      <c r="A20" s="31"/>
      <c r="B20" s="21"/>
      <c r="C20" s="21"/>
      <c r="D20" s="21"/>
      <c r="E20" s="21"/>
      <c r="F20" s="21"/>
      <c r="G20" s="21"/>
      <c r="H20" s="31"/>
    </row>
    <row r="21" spans="1:8" ht="15" x14ac:dyDescent="0.25">
      <c r="A21" s="31"/>
      <c r="B21" s="45" t="s">
        <v>23</v>
      </c>
      <c r="C21" s="45"/>
      <c r="D21" s="45"/>
      <c r="E21" s="45"/>
      <c r="F21" s="45"/>
      <c r="G21" s="45"/>
      <c r="H21" s="31"/>
    </row>
    <row r="22" spans="1:8" ht="15" x14ac:dyDescent="0.25">
      <c r="A22" s="37"/>
      <c r="B22" s="36"/>
      <c r="C22" s="36"/>
      <c r="D22" s="36"/>
      <c r="E22" s="36"/>
      <c r="F22" s="36"/>
      <c r="G22" s="36"/>
      <c r="H22" s="37"/>
    </row>
    <row r="23" spans="1:8" ht="15" x14ac:dyDescent="0.25">
      <c r="A23" s="37"/>
      <c r="B23" s="45" t="s">
        <v>40</v>
      </c>
      <c r="C23" s="45"/>
      <c r="D23" s="45"/>
      <c r="E23" s="45"/>
      <c r="F23" s="45"/>
      <c r="G23" s="45"/>
      <c r="H23" s="45"/>
    </row>
    <row r="24" spans="1:8" ht="15" x14ac:dyDescent="0.25">
      <c r="A24" s="31"/>
      <c r="B24" s="32"/>
      <c r="C24" s="32"/>
      <c r="D24" s="32"/>
      <c r="E24" s="32"/>
      <c r="F24" s="32"/>
      <c r="G24" s="32"/>
      <c r="H24" s="31"/>
    </row>
    <row r="25" spans="1:8" ht="15" x14ac:dyDescent="0.25">
      <c r="A25" s="31"/>
      <c r="B25" s="45" t="s">
        <v>24</v>
      </c>
      <c r="C25" s="45"/>
      <c r="D25" s="45"/>
      <c r="E25" s="45"/>
      <c r="F25" s="45"/>
      <c r="G25" s="45"/>
      <c r="H25" s="31"/>
    </row>
    <row r="26" spans="1:8" x14ac:dyDescent="0.2">
      <c r="A26" s="31"/>
      <c r="B26" s="31"/>
      <c r="C26" s="31"/>
      <c r="D26" s="31"/>
      <c r="E26" s="31"/>
      <c r="F26" s="31"/>
      <c r="G26" s="31"/>
      <c r="H26" s="31"/>
    </row>
    <row r="27" spans="1:8" s="3" customFormat="1" ht="15" x14ac:dyDescent="0.25">
      <c r="B27" s="4" t="s">
        <v>5</v>
      </c>
      <c r="C27" s="4" t="s">
        <v>16</v>
      </c>
      <c r="D27" s="4" t="s">
        <v>6</v>
      </c>
      <c r="E27" s="4" t="s">
        <v>7</v>
      </c>
      <c r="F27" s="4" t="s">
        <v>8</v>
      </c>
      <c r="G27" s="4" t="s">
        <v>9</v>
      </c>
    </row>
    <row r="28" spans="1:8" s="3" customFormat="1" ht="15" x14ac:dyDescent="0.25">
      <c r="B28" s="59" t="s">
        <v>19</v>
      </c>
      <c r="C28" s="60"/>
      <c r="D28" s="60"/>
      <c r="E28" s="60"/>
      <c r="F28" s="60"/>
      <c r="G28" s="61"/>
    </row>
    <row r="29" spans="1:8" s="3" customFormat="1" ht="15" x14ac:dyDescent="0.25">
      <c r="A29" s="5"/>
      <c r="B29" s="13">
        <v>1</v>
      </c>
      <c r="C29" s="15"/>
      <c r="D29" s="15" t="s">
        <v>41</v>
      </c>
      <c r="E29" s="13">
        <v>1</v>
      </c>
      <c r="F29" s="6">
        <v>13</v>
      </c>
      <c r="G29" s="14">
        <f t="shared" ref="G29:G132" si="0">E29*F29</f>
        <v>13</v>
      </c>
    </row>
    <row r="30" spans="1:8" s="3" customFormat="1" ht="15" x14ac:dyDescent="0.25">
      <c r="A30" s="5"/>
      <c r="B30" s="13">
        <v>2</v>
      </c>
      <c r="C30" s="15"/>
      <c r="D30" s="15" t="s">
        <v>42</v>
      </c>
      <c r="E30" s="13">
        <v>1</v>
      </c>
      <c r="F30" s="6">
        <v>36</v>
      </c>
      <c r="G30" s="14">
        <f t="shared" si="0"/>
        <v>36</v>
      </c>
    </row>
    <row r="31" spans="1:8" s="3" customFormat="1" ht="15" x14ac:dyDescent="0.25">
      <c r="A31" s="5"/>
      <c r="B31" s="13">
        <v>3</v>
      </c>
      <c r="C31" s="15"/>
      <c r="D31" s="15" t="s">
        <v>43</v>
      </c>
      <c r="E31" s="13">
        <v>4</v>
      </c>
      <c r="F31" s="6">
        <v>7</v>
      </c>
      <c r="G31" s="14">
        <f t="shared" si="0"/>
        <v>28</v>
      </c>
    </row>
    <row r="32" spans="1:8" s="3" customFormat="1" ht="15" x14ac:dyDescent="0.25">
      <c r="A32" s="5"/>
      <c r="B32" s="13">
        <v>4</v>
      </c>
      <c r="C32" s="15"/>
      <c r="D32" s="15" t="s">
        <v>44</v>
      </c>
      <c r="E32" s="13">
        <v>4</v>
      </c>
      <c r="F32" s="6">
        <v>5</v>
      </c>
      <c r="G32" s="14">
        <f t="shared" si="0"/>
        <v>20</v>
      </c>
    </row>
    <row r="33" spans="1:11" s="3" customFormat="1" ht="15" x14ac:dyDescent="0.25">
      <c r="A33" s="5"/>
      <c r="B33" s="13">
        <v>5</v>
      </c>
      <c r="C33" s="15"/>
      <c r="D33" s="15" t="s">
        <v>45</v>
      </c>
      <c r="E33" s="13">
        <v>4</v>
      </c>
      <c r="F33" s="6">
        <v>5</v>
      </c>
      <c r="G33" s="14">
        <f t="shared" si="0"/>
        <v>20</v>
      </c>
    </row>
    <row r="34" spans="1:11" s="3" customFormat="1" ht="15" x14ac:dyDescent="0.25">
      <c r="A34" s="5"/>
      <c r="B34" s="13">
        <v>6</v>
      </c>
      <c r="C34" s="15"/>
      <c r="D34" s="15" t="s">
        <v>46</v>
      </c>
      <c r="E34" s="13">
        <v>1</v>
      </c>
      <c r="F34" s="6">
        <v>3</v>
      </c>
      <c r="G34" s="14">
        <f t="shared" si="0"/>
        <v>3</v>
      </c>
    </row>
    <row r="35" spans="1:11" s="3" customFormat="1" ht="15" x14ac:dyDescent="0.25">
      <c r="A35" s="5"/>
      <c r="B35" s="13">
        <v>7</v>
      </c>
      <c r="C35" s="15"/>
      <c r="D35" s="23" t="s">
        <v>47</v>
      </c>
      <c r="E35" s="22">
        <v>1</v>
      </c>
      <c r="F35" s="24">
        <v>1</v>
      </c>
      <c r="G35" s="14">
        <f t="shared" si="0"/>
        <v>1</v>
      </c>
    </row>
    <row r="36" spans="1:11" s="3" customFormat="1" ht="15" x14ac:dyDescent="0.25">
      <c r="A36" s="5"/>
      <c r="B36" s="13">
        <v>8</v>
      </c>
      <c r="C36" s="15"/>
      <c r="D36" s="15" t="s">
        <v>47</v>
      </c>
      <c r="E36" s="13">
        <v>1</v>
      </c>
      <c r="F36" s="6">
        <v>2</v>
      </c>
      <c r="G36" s="14">
        <f t="shared" si="0"/>
        <v>2</v>
      </c>
    </row>
    <row r="37" spans="1:11" s="3" customFormat="1" ht="15" x14ac:dyDescent="0.25">
      <c r="A37" s="5"/>
      <c r="B37" s="13">
        <v>9</v>
      </c>
      <c r="C37" s="15"/>
      <c r="D37" s="15" t="s">
        <v>47</v>
      </c>
      <c r="E37" s="13">
        <v>1</v>
      </c>
      <c r="F37" s="6">
        <v>6</v>
      </c>
      <c r="G37" s="14">
        <f t="shared" si="0"/>
        <v>6</v>
      </c>
    </row>
    <row r="38" spans="1:11" s="3" customFormat="1" ht="15" x14ac:dyDescent="0.25">
      <c r="A38" s="5"/>
      <c r="B38" s="13">
        <v>10</v>
      </c>
      <c r="C38" s="15"/>
      <c r="D38" s="15" t="s">
        <v>47</v>
      </c>
      <c r="E38" s="13">
        <v>1</v>
      </c>
      <c r="F38" s="6">
        <v>2</v>
      </c>
      <c r="G38" s="14">
        <f t="shared" si="0"/>
        <v>2</v>
      </c>
    </row>
    <row r="39" spans="1:11" s="3" customFormat="1" ht="15" x14ac:dyDescent="0.25">
      <c r="A39" s="5"/>
      <c r="B39" s="13">
        <v>11</v>
      </c>
      <c r="C39" s="15"/>
      <c r="D39" s="15" t="s">
        <v>47</v>
      </c>
      <c r="E39" s="13">
        <v>1</v>
      </c>
      <c r="F39" s="6">
        <v>1</v>
      </c>
      <c r="G39" s="14">
        <f t="shared" si="0"/>
        <v>1</v>
      </c>
    </row>
    <row r="40" spans="1:11" s="3" customFormat="1" ht="15" x14ac:dyDescent="0.25">
      <c r="A40" s="5"/>
      <c r="B40" s="13">
        <v>12</v>
      </c>
      <c r="C40" s="15"/>
      <c r="D40" s="15" t="s">
        <v>47</v>
      </c>
      <c r="E40" s="13">
        <v>1</v>
      </c>
      <c r="F40" s="6">
        <v>6</v>
      </c>
      <c r="G40" s="14">
        <f t="shared" si="0"/>
        <v>6</v>
      </c>
    </row>
    <row r="41" spans="1:11" s="3" customFormat="1" ht="15" x14ac:dyDescent="0.25">
      <c r="A41" s="5"/>
      <c r="B41" s="13">
        <v>13</v>
      </c>
      <c r="C41" s="15"/>
      <c r="D41" s="15" t="s">
        <v>48</v>
      </c>
      <c r="E41" s="13">
        <v>1</v>
      </c>
      <c r="F41" s="6">
        <v>15</v>
      </c>
      <c r="G41" s="14">
        <f t="shared" si="0"/>
        <v>15</v>
      </c>
    </row>
    <row r="42" spans="1:11" s="3" customFormat="1" ht="15" x14ac:dyDescent="0.25">
      <c r="A42" s="5"/>
      <c r="B42" s="13">
        <v>14</v>
      </c>
      <c r="C42" s="15"/>
      <c r="D42" s="15" t="s">
        <v>49</v>
      </c>
      <c r="E42" s="13">
        <v>1</v>
      </c>
      <c r="F42" s="6">
        <v>15</v>
      </c>
      <c r="G42" s="14">
        <f t="shared" si="0"/>
        <v>15</v>
      </c>
    </row>
    <row r="43" spans="1:11" s="3" customFormat="1" ht="15" x14ac:dyDescent="0.25">
      <c r="A43" s="5"/>
      <c r="B43" s="13">
        <v>15</v>
      </c>
      <c r="C43" s="15"/>
      <c r="D43" s="15" t="s">
        <v>50</v>
      </c>
      <c r="E43" s="13">
        <v>1</v>
      </c>
      <c r="F43" s="6">
        <v>15</v>
      </c>
      <c r="G43" s="25">
        <f t="shared" si="0"/>
        <v>15</v>
      </c>
      <c r="I43" s="9"/>
      <c r="J43" s="9"/>
      <c r="K43" s="9"/>
    </row>
    <row r="44" spans="1:11" s="3" customFormat="1" ht="15" x14ac:dyDescent="0.25">
      <c r="A44" s="5"/>
      <c r="B44" s="13">
        <v>16</v>
      </c>
      <c r="C44" s="15"/>
      <c r="D44" s="15" t="s">
        <v>51</v>
      </c>
      <c r="E44" s="13">
        <v>1</v>
      </c>
      <c r="F44" s="6">
        <v>2200</v>
      </c>
      <c r="G44" s="14">
        <f t="shared" si="0"/>
        <v>2200</v>
      </c>
    </row>
    <row r="45" spans="1:11" s="3" customFormat="1" ht="15" x14ac:dyDescent="0.25">
      <c r="A45" s="5"/>
      <c r="B45" s="13">
        <v>17</v>
      </c>
      <c r="C45" s="15"/>
      <c r="D45" s="15" t="s">
        <v>55</v>
      </c>
      <c r="E45" s="13">
        <v>2</v>
      </c>
      <c r="F45" s="6">
        <v>1</v>
      </c>
      <c r="G45" s="14">
        <f t="shared" si="0"/>
        <v>2</v>
      </c>
    </row>
    <row r="46" spans="1:11" s="3" customFormat="1" ht="15" x14ac:dyDescent="0.25">
      <c r="A46" s="5"/>
      <c r="B46" s="13">
        <v>18</v>
      </c>
      <c r="C46" s="15"/>
      <c r="D46" s="15" t="s">
        <v>56</v>
      </c>
      <c r="E46" s="13">
        <v>1</v>
      </c>
      <c r="F46" s="6">
        <v>1</v>
      </c>
      <c r="G46" s="14">
        <f t="shared" si="0"/>
        <v>1</v>
      </c>
    </row>
    <row r="47" spans="1:11" s="3" customFormat="1" ht="15" x14ac:dyDescent="0.25">
      <c r="A47" s="5"/>
      <c r="B47" s="13">
        <v>19</v>
      </c>
      <c r="C47" s="15"/>
      <c r="D47" s="15" t="s">
        <v>52</v>
      </c>
      <c r="E47" s="13">
        <v>4</v>
      </c>
      <c r="F47" s="6">
        <v>5</v>
      </c>
      <c r="G47" s="14">
        <f t="shared" si="0"/>
        <v>20</v>
      </c>
    </row>
    <row r="48" spans="1:11" s="3" customFormat="1" ht="15" x14ac:dyDescent="0.25">
      <c r="A48" s="5"/>
      <c r="B48" s="13">
        <v>20</v>
      </c>
      <c r="C48" s="15"/>
      <c r="D48" s="15" t="s">
        <v>53</v>
      </c>
      <c r="E48" s="13">
        <v>6</v>
      </c>
      <c r="F48" s="6">
        <v>7</v>
      </c>
      <c r="G48" s="14">
        <f t="shared" si="0"/>
        <v>42</v>
      </c>
    </row>
    <row r="49" spans="1:7" s="3" customFormat="1" ht="15" x14ac:dyDescent="0.25">
      <c r="A49" s="5"/>
      <c r="B49" s="13">
        <v>21</v>
      </c>
      <c r="C49" s="15"/>
      <c r="D49" s="15" t="s">
        <v>54</v>
      </c>
      <c r="E49" s="13">
        <v>2</v>
      </c>
      <c r="F49" s="6">
        <v>8</v>
      </c>
      <c r="G49" s="14">
        <f t="shared" si="0"/>
        <v>16</v>
      </c>
    </row>
    <row r="50" spans="1:7" s="3" customFormat="1" ht="15" x14ac:dyDescent="0.25">
      <c r="A50" s="5"/>
      <c r="B50" s="13">
        <v>22</v>
      </c>
      <c r="C50" s="15"/>
      <c r="D50" s="15" t="s">
        <v>57</v>
      </c>
      <c r="E50" s="13">
        <v>1</v>
      </c>
      <c r="F50" s="6">
        <v>1</v>
      </c>
      <c r="G50" s="14">
        <f t="shared" si="0"/>
        <v>1</v>
      </c>
    </row>
    <row r="51" spans="1:7" s="3" customFormat="1" ht="15" x14ac:dyDescent="0.25">
      <c r="A51" s="5"/>
      <c r="B51" s="13">
        <v>23</v>
      </c>
      <c r="C51" s="15"/>
      <c r="D51" s="15" t="s">
        <v>57</v>
      </c>
      <c r="E51" s="13">
        <v>1</v>
      </c>
      <c r="F51" s="6">
        <v>1</v>
      </c>
      <c r="G51" s="14">
        <f t="shared" si="0"/>
        <v>1</v>
      </c>
    </row>
    <row r="52" spans="1:7" s="3" customFormat="1" ht="15" x14ac:dyDescent="0.25">
      <c r="A52" s="5"/>
      <c r="B52" s="13">
        <v>24</v>
      </c>
      <c r="C52" s="15"/>
      <c r="D52" s="15" t="s">
        <v>58</v>
      </c>
      <c r="E52" s="13">
        <v>1</v>
      </c>
      <c r="F52" s="6">
        <v>10</v>
      </c>
      <c r="G52" s="14">
        <f t="shared" si="0"/>
        <v>10</v>
      </c>
    </row>
    <row r="53" spans="1:7" s="3" customFormat="1" ht="15" x14ac:dyDescent="0.25">
      <c r="A53" s="5"/>
      <c r="B53" s="13">
        <v>25</v>
      </c>
      <c r="C53" s="15"/>
      <c r="D53" s="15" t="s">
        <v>59</v>
      </c>
      <c r="E53" s="13">
        <v>1</v>
      </c>
      <c r="F53" s="6">
        <v>14</v>
      </c>
      <c r="G53" s="14">
        <f t="shared" si="0"/>
        <v>14</v>
      </c>
    </row>
    <row r="54" spans="1:7" s="3" customFormat="1" ht="15" x14ac:dyDescent="0.25">
      <c r="A54" s="5"/>
      <c r="B54" s="13">
        <v>26</v>
      </c>
      <c r="C54" s="15"/>
      <c r="D54" s="15" t="s">
        <v>60</v>
      </c>
      <c r="E54" s="13">
        <v>1</v>
      </c>
      <c r="F54" s="6">
        <v>6</v>
      </c>
      <c r="G54" s="14">
        <f t="shared" si="0"/>
        <v>6</v>
      </c>
    </row>
    <row r="55" spans="1:7" s="3" customFormat="1" ht="15" x14ac:dyDescent="0.25">
      <c r="A55" s="5"/>
      <c r="B55" s="13">
        <v>27</v>
      </c>
      <c r="C55" s="15"/>
      <c r="D55" s="15" t="s">
        <v>61</v>
      </c>
      <c r="E55" s="13">
        <v>1</v>
      </c>
      <c r="F55" s="6">
        <v>12</v>
      </c>
      <c r="G55" s="14">
        <f t="shared" si="0"/>
        <v>12</v>
      </c>
    </row>
    <row r="56" spans="1:7" s="3" customFormat="1" ht="15" x14ac:dyDescent="0.25">
      <c r="A56" s="5"/>
      <c r="B56" s="13">
        <v>28</v>
      </c>
      <c r="C56" s="15"/>
      <c r="D56" s="15" t="s">
        <v>47</v>
      </c>
      <c r="E56" s="13">
        <v>1</v>
      </c>
      <c r="F56" s="6">
        <v>1</v>
      </c>
      <c r="G56" s="14">
        <f t="shared" si="0"/>
        <v>1</v>
      </c>
    </row>
    <row r="57" spans="1:7" s="3" customFormat="1" ht="15" x14ac:dyDescent="0.25">
      <c r="A57" s="5"/>
      <c r="B57" s="13">
        <v>29</v>
      </c>
      <c r="C57" s="15"/>
      <c r="D57" s="15" t="s">
        <v>47</v>
      </c>
      <c r="E57" s="13">
        <v>1</v>
      </c>
      <c r="F57" s="6">
        <v>6</v>
      </c>
      <c r="G57" s="14">
        <f t="shared" si="0"/>
        <v>6</v>
      </c>
    </row>
    <row r="58" spans="1:7" s="3" customFormat="1" ht="15" x14ac:dyDescent="0.25">
      <c r="A58" s="5"/>
      <c r="B58" s="13">
        <v>30</v>
      </c>
      <c r="C58" s="15"/>
      <c r="D58" s="15" t="s">
        <v>62</v>
      </c>
      <c r="E58" s="13">
        <v>2</v>
      </c>
      <c r="F58" s="6">
        <v>2</v>
      </c>
      <c r="G58" s="14">
        <f t="shared" si="0"/>
        <v>4</v>
      </c>
    </row>
    <row r="59" spans="1:7" s="3" customFormat="1" ht="15" x14ac:dyDescent="0.25">
      <c r="A59" s="5"/>
      <c r="B59" s="13">
        <v>31</v>
      </c>
      <c r="C59" s="15"/>
      <c r="D59" s="15" t="s">
        <v>62</v>
      </c>
      <c r="E59" s="13">
        <v>2</v>
      </c>
      <c r="F59" s="6">
        <v>1.5</v>
      </c>
      <c r="G59" s="14">
        <f t="shared" si="0"/>
        <v>3</v>
      </c>
    </row>
    <row r="60" spans="1:7" s="3" customFormat="1" ht="15" x14ac:dyDescent="0.25">
      <c r="A60" s="5"/>
      <c r="B60" s="13">
        <v>32</v>
      </c>
      <c r="C60" s="15"/>
      <c r="D60" s="15" t="s">
        <v>63</v>
      </c>
      <c r="E60" s="13">
        <v>1</v>
      </c>
      <c r="F60" s="6">
        <v>1</v>
      </c>
      <c r="G60" s="14">
        <f t="shared" si="0"/>
        <v>1</v>
      </c>
    </row>
    <row r="61" spans="1:7" s="3" customFormat="1" ht="15" x14ac:dyDescent="0.25">
      <c r="A61" s="5"/>
      <c r="B61" s="13">
        <v>33</v>
      </c>
      <c r="C61" s="15"/>
      <c r="D61" s="15" t="s">
        <v>64</v>
      </c>
      <c r="E61" s="13">
        <v>3</v>
      </c>
      <c r="F61" s="6">
        <v>1</v>
      </c>
      <c r="G61" s="14">
        <f t="shared" si="0"/>
        <v>3</v>
      </c>
    </row>
    <row r="62" spans="1:7" s="3" customFormat="1" ht="15" x14ac:dyDescent="0.25">
      <c r="A62" s="5"/>
      <c r="B62" s="13">
        <v>34</v>
      </c>
      <c r="C62" s="15"/>
      <c r="D62" s="15" t="s">
        <v>65</v>
      </c>
      <c r="E62" s="13">
        <v>1</v>
      </c>
      <c r="F62" s="6">
        <v>10</v>
      </c>
      <c r="G62" s="14">
        <f t="shared" si="0"/>
        <v>10</v>
      </c>
    </row>
    <row r="63" spans="1:7" s="3" customFormat="1" ht="15" x14ac:dyDescent="0.25">
      <c r="A63" s="5"/>
      <c r="B63" s="13">
        <v>35</v>
      </c>
      <c r="C63" s="15"/>
      <c r="D63" s="15" t="s">
        <v>65</v>
      </c>
      <c r="E63" s="13">
        <v>1</v>
      </c>
      <c r="F63" s="6">
        <v>2</v>
      </c>
      <c r="G63" s="14">
        <f t="shared" si="0"/>
        <v>2</v>
      </c>
    </row>
    <row r="64" spans="1:7" s="3" customFormat="1" ht="15" x14ac:dyDescent="0.25">
      <c r="A64" s="5"/>
      <c r="B64" s="13">
        <v>36</v>
      </c>
      <c r="C64" s="15"/>
      <c r="D64" s="15" t="s">
        <v>66</v>
      </c>
      <c r="E64" s="13">
        <v>1</v>
      </c>
      <c r="F64" s="6">
        <v>7</v>
      </c>
      <c r="G64" s="14">
        <f t="shared" si="0"/>
        <v>7</v>
      </c>
    </row>
    <row r="65" spans="1:7" s="3" customFormat="1" ht="15" x14ac:dyDescent="0.25">
      <c r="A65" s="5"/>
      <c r="B65" s="13">
        <v>37</v>
      </c>
      <c r="C65" s="15"/>
      <c r="D65" s="15" t="s">
        <v>67</v>
      </c>
      <c r="E65" s="13">
        <v>1</v>
      </c>
      <c r="F65" s="6">
        <v>5</v>
      </c>
      <c r="G65" s="14">
        <f t="shared" si="0"/>
        <v>5</v>
      </c>
    </row>
    <row r="66" spans="1:7" s="3" customFormat="1" ht="15" x14ac:dyDescent="0.25">
      <c r="A66" s="5"/>
      <c r="B66" s="13">
        <v>38</v>
      </c>
      <c r="C66" s="15"/>
      <c r="D66" s="15" t="s">
        <v>68</v>
      </c>
      <c r="E66" s="13">
        <v>1</v>
      </c>
      <c r="F66" s="6">
        <v>180</v>
      </c>
      <c r="G66" s="14">
        <f t="shared" si="0"/>
        <v>180</v>
      </c>
    </row>
    <row r="67" spans="1:7" s="3" customFormat="1" ht="15" x14ac:dyDescent="0.25">
      <c r="A67" s="5"/>
      <c r="B67" s="13">
        <v>39</v>
      </c>
      <c r="C67" s="15"/>
      <c r="D67" s="15" t="s">
        <v>69</v>
      </c>
      <c r="E67" s="13">
        <v>1</v>
      </c>
      <c r="F67" s="6">
        <v>250</v>
      </c>
      <c r="G67" s="14">
        <f t="shared" si="0"/>
        <v>250</v>
      </c>
    </row>
    <row r="68" spans="1:7" s="3" customFormat="1" ht="15" x14ac:dyDescent="0.25">
      <c r="A68" s="5"/>
      <c r="B68" s="13">
        <v>40</v>
      </c>
      <c r="C68" s="15"/>
      <c r="D68" s="15" t="s">
        <v>70</v>
      </c>
      <c r="E68" s="13">
        <v>3</v>
      </c>
      <c r="F68" s="6">
        <v>6</v>
      </c>
      <c r="G68" s="14">
        <f t="shared" si="0"/>
        <v>18</v>
      </c>
    </row>
    <row r="69" spans="1:7" s="3" customFormat="1" ht="15" x14ac:dyDescent="0.25">
      <c r="A69" s="5"/>
      <c r="B69" s="13">
        <v>41</v>
      </c>
      <c r="C69" s="15"/>
      <c r="D69" s="15" t="s">
        <v>71</v>
      </c>
      <c r="E69" s="13">
        <v>1</v>
      </c>
      <c r="F69" s="6">
        <v>18</v>
      </c>
      <c r="G69" s="14">
        <f t="shared" si="0"/>
        <v>18</v>
      </c>
    </row>
    <row r="70" spans="1:7" s="3" customFormat="1" ht="15" x14ac:dyDescent="0.25">
      <c r="A70" s="5"/>
      <c r="B70" s="13">
        <v>42</v>
      </c>
      <c r="C70" s="15"/>
      <c r="D70" s="15" t="s">
        <v>72</v>
      </c>
      <c r="E70" s="13">
        <v>1</v>
      </c>
      <c r="F70" s="6">
        <v>120</v>
      </c>
      <c r="G70" s="14">
        <f t="shared" si="0"/>
        <v>120</v>
      </c>
    </row>
    <row r="71" spans="1:7" s="3" customFormat="1" ht="15" x14ac:dyDescent="0.25">
      <c r="A71" s="5"/>
      <c r="B71" s="13">
        <v>43</v>
      </c>
      <c r="C71" s="15"/>
      <c r="D71" s="15" t="s">
        <v>73</v>
      </c>
      <c r="E71" s="13">
        <v>1</v>
      </c>
      <c r="F71" s="6">
        <v>59</v>
      </c>
      <c r="G71" s="14">
        <f t="shared" si="0"/>
        <v>59</v>
      </c>
    </row>
    <row r="72" spans="1:7" s="3" customFormat="1" ht="15" x14ac:dyDescent="0.25">
      <c r="A72" s="5"/>
      <c r="B72" s="13">
        <v>44</v>
      </c>
      <c r="C72" s="15"/>
      <c r="D72" s="15" t="s">
        <v>74</v>
      </c>
      <c r="E72" s="13">
        <v>1</v>
      </c>
      <c r="F72" s="6">
        <v>450</v>
      </c>
      <c r="G72" s="14">
        <f t="shared" si="0"/>
        <v>450</v>
      </c>
    </row>
    <row r="73" spans="1:7" s="3" customFormat="1" ht="15" x14ac:dyDescent="0.25">
      <c r="A73" s="5"/>
      <c r="B73" s="13">
        <v>45</v>
      </c>
      <c r="C73" s="15"/>
      <c r="D73" s="15" t="s">
        <v>66</v>
      </c>
      <c r="E73" s="13">
        <v>2</v>
      </c>
      <c r="F73" s="6">
        <v>9</v>
      </c>
      <c r="G73" s="14">
        <f t="shared" si="0"/>
        <v>18</v>
      </c>
    </row>
    <row r="74" spans="1:7" s="3" customFormat="1" ht="15" x14ac:dyDescent="0.25">
      <c r="A74" s="5"/>
      <c r="B74" s="13">
        <v>46</v>
      </c>
      <c r="C74" s="15"/>
      <c r="D74" s="15" t="s">
        <v>65</v>
      </c>
      <c r="E74" s="13">
        <v>2</v>
      </c>
      <c r="F74" s="6">
        <v>4</v>
      </c>
      <c r="G74" s="14">
        <f t="shared" si="0"/>
        <v>8</v>
      </c>
    </row>
    <row r="75" spans="1:7" s="3" customFormat="1" ht="15" x14ac:dyDescent="0.25">
      <c r="A75" s="5"/>
      <c r="B75" s="13">
        <v>47</v>
      </c>
      <c r="C75" s="15"/>
      <c r="D75" s="15" t="s">
        <v>75</v>
      </c>
      <c r="E75" s="13">
        <v>1</v>
      </c>
      <c r="F75" s="6">
        <v>39</v>
      </c>
      <c r="G75" s="14">
        <f t="shared" si="0"/>
        <v>39</v>
      </c>
    </row>
    <row r="76" spans="1:7" s="3" customFormat="1" ht="15" x14ac:dyDescent="0.25">
      <c r="A76" s="5"/>
      <c r="B76" s="13">
        <v>48</v>
      </c>
      <c r="C76" s="15"/>
      <c r="D76" s="15" t="s">
        <v>76</v>
      </c>
      <c r="E76" s="13">
        <v>1</v>
      </c>
      <c r="F76" s="6">
        <v>950</v>
      </c>
      <c r="G76" s="14">
        <f t="shared" si="0"/>
        <v>950</v>
      </c>
    </row>
    <row r="77" spans="1:7" s="3" customFormat="1" ht="15" x14ac:dyDescent="0.25">
      <c r="A77" s="5"/>
      <c r="B77" s="13">
        <v>49</v>
      </c>
      <c r="C77" s="15"/>
      <c r="D77" s="15" t="s">
        <v>66</v>
      </c>
      <c r="E77" s="13">
        <v>3</v>
      </c>
      <c r="F77" s="6">
        <v>13.5</v>
      </c>
      <c r="G77" s="14">
        <f t="shared" si="0"/>
        <v>40.5</v>
      </c>
    </row>
    <row r="78" spans="1:7" s="3" customFormat="1" ht="15" x14ac:dyDescent="0.25">
      <c r="A78" s="5"/>
      <c r="B78" s="13">
        <v>50</v>
      </c>
      <c r="C78" s="15"/>
      <c r="D78" s="15" t="s">
        <v>77</v>
      </c>
      <c r="E78" s="13">
        <v>2</v>
      </c>
      <c r="F78" s="6">
        <v>5</v>
      </c>
      <c r="G78" s="14">
        <f t="shared" si="0"/>
        <v>10</v>
      </c>
    </row>
    <row r="79" spans="1:7" s="3" customFormat="1" ht="15" x14ac:dyDescent="0.25">
      <c r="A79" s="5"/>
      <c r="B79" s="13">
        <v>51</v>
      </c>
      <c r="C79" s="15"/>
      <c r="D79" s="15" t="s">
        <v>78</v>
      </c>
      <c r="E79" s="13">
        <v>2</v>
      </c>
      <c r="F79" s="6">
        <v>5</v>
      </c>
      <c r="G79" s="14">
        <f t="shared" si="0"/>
        <v>10</v>
      </c>
    </row>
    <row r="80" spans="1:7" s="3" customFormat="1" ht="15" x14ac:dyDescent="0.25">
      <c r="A80" s="5"/>
      <c r="B80" s="13">
        <v>52</v>
      </c>
      <c r="C80" s="15"/>
      <c r="D80" s="15" t="s">
        <v>79</v>
      </c>
      <c r="E80" s="13">
        <v>1</v>
      </c>
      <c r="F80" s="6">
        <v>20</v>
      </c>
      <c r="G80" s="14">
        <f t="shared" si="0"/>
        <v>20</v>
      </c>
    </row>
    <row r="81" spans="1:7" s="3" customFormat="1" ht="15" x14ac:dyDescent="0.25">
      <c r="A81" s="5"/>
      <c r="B81" s="13">
        <v>53</v>
      </c>
      <c r="C81" s="15"/>
      <c r="D81" s="15" t="s">
        <v>80</v>
      </c>
      <c r="E81" s="13">
        <v>1</v>
      </c>
      <c r="F81" s="6">
        <v>1</v>
      </c>
      <c r="G81" s="14">
        <f t="shared" si="0"/>
        <v>1</v>
      </c>
    </row>
    <row r="82" spans="1:7" s="3" customFormat="1" ht="15" x14ac:dyDescent="0.25">
      <c r="A82" s="5"/>
      <c r="B82" s="13">
        <v>54</v>
      </c>
      <c r="C82" s="15"/>
      <c r="D82" s="15" t="s">
        <v>81</v>
      </c>
      <c r="E82" s="13">
        <v>1</v>
      </c>
      <c r="F82" s="6">
        <v>1100</v>
      </c>
      <c r="G82" s="14">
        <f t="shared" si="0"/>
        <v>1100</v>
      </c>
    </row>
    <row r="83" spans="1:7" s="3" customFormat="1" ht="15" x14ac:dyDescent="0.25">
      <c r="A83" s="5"/>
      <c r="B83" s="13">
        <v>55</v>
      </c>
      <c r="C83" s="15"/>
      <c r="D83" s="15" t="s">
        <v>82</v>
      </c>
      <c r="E83" s="13">
        <v>1</v>
      </c>
      <c r="F83" s="6">
        <v>15</v>
      </c>
      <c r="G83" s="14">
        <f t="shared" si="0"/>
        <v>15</v>
      </c>
    </row>
    <row r="84" spans="1:7" s="3" customFormat="1" ht="15" x14ac:dyDescent="0.25">
      <c r="A84" s="5"/>
      <c r="B84" s="13">
        <v>56</v>
      </c>
      <c r="C84" s="15"/>
      <c r="D84" s="15" t="s">
        <v>83</v>
      </c>
      <c r="E84" s="13">
        <v>1</v>
      </c>
      <c r="F84" s="6">
        <v>45</v>
      </c>
      <c r="G84" s="14">
        <f t="shared" si="0"/>
        <v>45</v>
      </c>
    </row>
    <row r="85" spans="1:7" s="3" customFormat="1" ht="15" x14ac:dyDescent="0.25">
      <c r="A85" s="5"/>
      <c r="B85" s="13">
        <v>57</v>
      </c>
      <c r="C85" s="15"/>
      <c r="D85" s="15" t="s">
        <v>84</v>
      </c>
      <c r="E85" s="13">
        <v>1</v>
      </c>
      <c r="F85" s="6">
        <v>72</v>
      </c>
      <c r="G85" s="14">
        <f t="shared" si="0"/>
        <v>72</v>
      </c>
    </row>
    <row r="86" spans="1:7" s="3" customFormat="1" ht="15" x14ac:dyDescent="0.25">
      <c r="A86" s="5"/>
      <c r="B86" s="13">
        <v>58</v>
      </c>
      <c r="C86" s="15"/>
      <c r="D86" s="15" t="s">
        <v>85</v>
      </c>
      <c r="E86" s="13">
        <v>1</v>
      </c>
      <c r="F86" s="6">
        <v>70</v>
      </c>
      <c r="G86" s="14">
        <f t="shared" si="0"/>
        <v>70</v>
      </c>
    </row>
    <row r="87" spans="1:7" s="3" customFormat="1" ht="15" x14ac:dyDescent="0.25">
      <c r="A87" s="5"/>
      <c r="B87" s="13">
        <v>59</v>
      </c>
      <c r="C87" s="15"/>
      <c r="D87" s="15" t="s">
        <v>86</v>
      </c>
      <c r="E87" s="13">
        <v>1</v>
      </c>
      <c r="F87" s="6">
        <v>10</v>
      </c>
      <c r="G87" s="14">
        <f t="shared" si="0"/>
        <v>10</v>
      </c>
    </row>
    <row r="88" spans="1:7" s="3" customFormat="1" ht="15" x14ac:dyDescent="0.25">
      <c r="A88" s="5"/>
      <c r="B88" s="13">
        <v>60</v>
      </c>
      <c r="C88" s="15"/>
      <c r="D88" s="15" t="s">
        <v>87</v>
      </c>
      <c r="E88" s="13">
        <v>1</v>
      </c>
      <c r="F88" s="6">
        <v>7.5</v>
      </c>
      <c r="G88" s="14">
        <f t="shared" si="0"/>
        <v>7.5</v>
      </c>
    </row>
    <row r="89" spans="1:7" s="3" customFormat="1" ht="15" x14ac:dyDescent="0.25">
      <c r="A89" s="5"/>
      <c r="B89" s="13">
        <v>61</v>
      </c>
      <c r="C89" s="15"/>
      <c r="D89" s="15" t="s">
        <v>88</v>
      </c>
      <c r="E89" s="13">
        <v>1</v>
      </c>
      <c r="F89" s="6">
        <v>50</v>
      </c>
      <c r="G89" s="14">
        <f t="shared" si="0"/>
        <v>50</v>
      </c>
    </row>
    <row r="90" spans="1:7" s="3" customFormat="1" ht="15" x14ac:dyDescent="0.25">
      <c r="A90" s="5"/>
      <c r="B90" s="13">
        <v>62</v>
      </c>
      <c r="C90" s="15"/>
      <c r="D90" s="15" t="s">
        <v>57</v>
      </c>
      <c r="E90" s="13">
        <v>2</v>
      </c>
      <c r="F90" s="6">
        <v>1</v>
      </c>
      <c r="G90" s="14">
        <f t="shared" si="0"/>
        <v>2</v>
      </c>
    </row>
    <row r="91" spans="1:7" s="3" customFormat="1" ht="15" x14ac:dyDescent="0.25">
      <c r="A91" s="5"/>
      <c r="B91" s="13">
        <v>63</v>
      </c>
      <c r="C91" s="15"/>
      <c r="D91" s="15" t="s">
        <v>89</v>
      </c>
      <c r="E91" s="13">
        <v>1</v>
      </c>
      <c r="F91" s="6">
        <v>190</v>
      </c>
      <c r="G91" s="14">
        <f t="shared" si="0"/>
        <v>190</v>
      </c>
    </row>
    <row r="92" spans="1:7" s="3" customFormat="1" ht="15" x14ac:dyDescent="0.25">
      <c r="A92" s="5"/>
      <c r="B92" s="13">
        <v>64</v>
      </c>
      <c r="C92" s="15"/>
      <c r="D92" s="15" t="s">
        <v>97</v>
      </c>
      <c r="E92" s="13">
        <v>1</v>
      </c>
      <c r="F92" s="6">
        <v>680</v>
      </c>
      <c r="G92" s="14">
        <f t="shared" si="0"/>
        <v>680</v>
      </c>
    </row>
    <row r="93" spans="1:7" s="3" customFormat="1" ht="15" x14ac:dyDescent="0.25">
      <c r="A93" s="5"/>
      <c r="B93" s="13">
        <v>37</v>
      </c>
      <c r="C93" s="15"/>
      <c r="D93" s="15" t="s">
        <v>98</v>
      </c>
      <c r="E93" s="13">
        <v>1</v>
      </c>
      <c r="F93" s="6">
        <v>0.8</v>
      </c>
      <c r="G93" s="14">
        <f t="shared" si="0"/>
        <v>0.8</v>
      </c>
    </row>
    <row r="94" spans="1:7" s="3" customFormat="1" ht="15" x14ac:dyDescent="0.25">
      <c r="A94" s="5"/>
      <c r="B94" s="13">
        <v>38</v>
      </c>
      <c r="C94" s="15"/>
      <c r="D94" s="15" t="s">
        <v>99</v>
      </c>
      <c r="E94" s="13">
        <v>1</v>
      </c>
      <c r="F94" s="6">
        <v>1.2</v>
      </c>
      <c r="G94" s="14">
        <f t="shared" si="0"/>
        <v>1.2</v>
      </c>
    </row>
    <row r="95" spans="1:7" s="3" customFormat="1" ht="15" x14ac:dyDescent="0.25">
      <c r="A95" s="5"/>
      <c r="B95" s="13">
        <v>39</v>
      </c>
      <c r="C95" s="15"/>
      <c r="D95" s="15" t="s">
        <v>100</v>
      </c>
      <c r="E95" s="13">
        <v>1</v>
      </c>
      <c r="F95" s="6">
        <v>265</v>
      </c>
      <c r="G95" s="14">
        <f t="shared" si="0"/>
        <v>265</v>
      </c>
    </row>
    <row r="96" spans="1:7" s="3" customFormat="1" ht="15" x14ac:dyDescent="0.25">
      <c r="A96" s="5"/>
      <c r="B96" s="13">
        <v>40</v>
      </c>
      <c r="C96" s="15"/>
      <c r="D96" s="15" t="s">
        <v>101</v>
      </c>
      <c r="E96" s="13">
        <v>6</v>
      </c>
      <c r="F96" s="6">
        <v>2</v>
      </c>
      <c r="G96" s="14">
        <f t="shared" si="0"/>
        <v>12</v>
      </c>
    </row>
    <row r="97" spans="1:9" s="3" customFormat="1" ht="15" x14ac:dyDescent="0.25">
      <c r="A97" s="5"/>
      <c r="B97" s="13">
        <v>41</v>
      </c>
      <c r="C97" s="15"/>
      <c r="D97" s="15" t="s">
        <v>102</v>
      </c>
      <c r="E97" s="13">
        <v>1</v>
      </c>
      <c r="F97" s="6">
        <v>80</v>
      </c>
      <c r="G97" s="14">
        <f t="shared" si="0"/>
        <v>80</v>
      </c>
    </row>
    <row r="98" spans="1:9" s="3" customFormat="1" ht="15" hidden="1" x14ac:dyDescent="0.25">
      <c r="A98" s="5"/>
      <c r="B98" s="13">
        <v>42</v>
      </c>
      <c r="C98" s="15"/>
      <c r="D98" s="15"/>
      <c r="E98" s="13"/>
      <c r="F98" s="6"/>
      <c r="G98" s="14">
        <f t="shared" si="0"/>
        <v>0</v>
      </c>
    </row>
    <row r="99" spans="1:9" s="3" customFormat="1" ht="15" hidden="1" x14ac:dyDescent="0.25">
      <c r="A99" s="5"/>
      <c r="B99" s="13">
        <v>43</v>
      </c>
      <c r="C99" s="15"/>
      <c r="D99" s="15"/>
      <c r="E99" s="13"/>
      <c r="F99" s="6"/>
      <c r="G99" s="14">
        <f t="shared" si="0"/>
        <v>0</v>
      </c>
    </row>
    <row r="100" spans="1:9" s="3" customFormat="1" ht="15" hidden="1" x14ac:dyDescent="0.25">
      <c r="A100" s="5"/>
      <c r="B100" s="13">
        <v>44</v>
      </c>
      <c r="C100" s="15"/>
      <c r="D100" s="15"/>
      <c r="E100" s="13"/>
      <c r="F100" s="6"/>
      <c r="G100" s="14">
        <f t="shared" si="0"/>
        <v>0</v>
      </c>
    </row>
    <row r="101" spans="1:9" s="3" customFormat="1" ht="15" hidden="1" x14ac:dyDescent="0.25">
      <c r="A101" s="5"/>
      <c r="B101" s="13">
        <v>45</v>
      </c>
      <c r="C101" s="15"/>
      <c r="D101" s="15"/>
      <c r="E101" s="13"/>
      <c r="F101" s="6"/>
      <c r="G101" s="14">
        <f t="shared" si="0"/>
        <v>0</v>
      </c>
    </row>
    <row r="102" spans="1:9" s="3" customFormat="1" ht="15" hidden="1" x14ac:dyDescent="0.25">
      <c r="A102" s="5"/>
      <c r="B102" s="13">
        <v>46</v>
      </c>
      <c r="C102" s="15"/>
      <c r="D102" s="15"/>
      <c r="E102" s="13"/>
      <c r="F102" s="6"/>
      <c r="G102" s="14">
        <f t="shared" si="0"/>
        <v>0</v>
      </c>
    </row>
    <row r="103" spans="1:9" s="3" customFormat="1" ht="15" hidden="1" x14ac:dyDescent="0.25">
      <c r="A103" s="5"/>
      <c r="B103" s="13">
        <v>47</v>
      </c>
      <c r="C103" s="15"/>
      <c r="D103" s="15"/>
      <c r="E103" s="13"/>
      <c r="F103" s="6"/>
      <c r="G103" s="14">
        <f t="shared" si="0"/>
        <v>0</v>
      </c>
    </row>
    <row r="104" spans="1:9" s="3" customFormat="1" ht="15" hidden="1" x14ac:dyDescent="0.25">
      <c r="A104" s="5"/>
      <c r="B104" s="13">
        <v>48</v>
      </c>
      <c r="C104" s="15"/>
      <c r="D104" s="15"/>
      <c r="E104" s="13"/>
      <c r="F104" s="6"/>
      <c r="G104" s="14">
        <f t="shared" si="0"/>
        <v>0</v>
      </c>
    </row>
    <row r="105" spans="1:9" s="3" customFormat="1" ht="15" hidden="1" x14ac:dyDescent="0.25">
      <c r="A105" s="5"/>
      <c r="B105" s="13">
        <v>49</v>
      </c>
      <c r="C105" s="15"/>
      <c r="D105" s="15"/>
      <c r="E105" s="13"/>
      <c r="F105" s="6"/>
      <c r="G105" s="14">
        <f t="shared" si="0"/>
        <v>0</v>
      </c>
    </row>
    <row r="106" spans="1:9" s="3" customFormat="1" ht="15" hidden="1" x14ac:dyDescent="0.25">
      <c r="A106" s="5"/>
      <c r="B106" s="13">
        <v>50</v>
      </c>
      <c r="C106" s="15"/>
      <c r="D106" s="15"/>
      <c r="E106" s="13"/>
      <c r="F106" s="6"/>
      <c r="G106" s="14">
        <f t="shared" si="0"/>
        <v>0</v>
      </c>
    </row>
    <row r="107" spans="1:9" s="3" customFormat="1" ht="15" hidden="1" x14ac:dyDescent="0.25">
      <c r="A107" s="5"/>
      <c r="B107" s="13">
        <v>51</v>
      </c>
      <c r="C107" s="15"/>
      <c r="D107" s="15"/>
      <c r="E107" s="13"/>
      <c r="F107" s="6"/>
      <c r="G107" s="14">
        <f t="shared" si="0"/>
        <v>0</v>
      </c>
    </row>
    <row r="108" spans="1:9" s="3" customFormat="1" ht="15" hidden="1" x14ac:dyDescent="0.25">
      <c r="A108" s="5"/>
      <c r="B108" s="13">
        <v>52</v>
      </c>
      <c r="C108" s="15"/>
      <c r="D108" s="15"/>
      <c r="E108" s="13"/>
      <c r="F108" s="6"/>
      <c r="G108" s="14">
        <f t="shared" si="0"/>
        <v>0</v>
      </c>
    </row>
    <row r="109" spans="1:9" s="3" customFormat="1" ht="15" hidden="1" x14ac:dyDescent="0.25">
      <c r="A109" s="5"/>
      <c r="B109" s="13">
        <v>53</v>
      </c>
      <c r="C109" s="15"/>
      <c r="D109" s="15"/>
      <c r="E109" s="13"/>
      <c r="F109" s="6"/>
      <c r="G109" s="14">
        <f t="shared" si="0"/>
        <v>0</v>
      </c>
    </row>
    <row r="110" spans="1:9" s="3" customFormat="1" ht="15" hidden="1" x14ac:dyDescent="0.25">
      <c r="A110" s="5"/>
      <c r="B110" s="13">
        <v>54</v>
      </c>
      <c r="C110" s="15"/>
      <c r="D110" s="23"/>
      <c r="E110" s="22"/>
      <c r="F110" s="24"/>
      <c r="G110" s="25">
        <f t="shared" si="0"/>
        <v>0</v>
      </c>
      <c r="I110" s="9"/>
    </row>
    <row r="111" spans="1:9" s="3" customFormat="1" ht="15" hidden="1" x14ac:dyDescent="0.25">
      <c r="A111" s="5"/>
      <c r="B111" s="13">
        <v>55</v>
      </c>
      <c r="C111" s="15"/>
      <c r="D111" s="23"/>
      <c r="E111" s="22"/>
      <c r="F111" s="24"/>
      <c r="G111" s="25">
        <f t="shared" si="0"/>
        <v>0</v>
      </c>
      <c r="I111" s="9"/>
    </row>
    <row r="112" spans="1:9" s="3" customFormat="1" ht="15" hidden="1" x14ac:dyDescent="0.25">
      <c r="A112" s="5"/>
      <c r="B112" s="13">
        <v>56</v>
      </c>
      <c r="C112" s="15"/>
      <c r="D112" s="15"/>
      <c r="E112" s="13"/>
      <c r="F112" s="6"/>
      <c r="G112" s="14">
        <f t="shared" si="0"/>
        <v>0</v>
      </c>
    </row>
    <row r="113" spans="1:7" s="3" customFormat="1" ht="15" hidden="1" x14ac:dyDescent="0.25">
      <c r="A113" s="5"/>
      <c r="B113" s="13">
        <v>57</v>
      </c>
      <c r="C113" s="15"/>
      <c r="D113" s="15"/>
      <c r="E113" s="13"/>
      <c r="F113" s="6"/>
      <c r="G113" s="14">
        <f t="shared" si="0"/>
        <v>0</v>
      </c>
    </row>
    <row r="114" spans="1:7" s="3" customFormat="1" ht="15" hidden="1" x14ac:dyDescent="0.25">
      <c r="A114" s="5"/>
      <c r="B114" s="13">
        <v>58</v>
      </c>
      <c r="C114" s="15"/>
      <c r="D114" s="15"/>
      <c r="E114" s="13"/>
      <c r="F114" s="6"/>
      <c r="G114" s="14">
        <f t="shared" si="0"/>
        <v>0</v>
      </c>
    </row>
    <row r="115" spans="1:7" s="3" customFormat="1" ht="15" hidden="1" x14ac:dyDescent="0.25">
      <c r="A115" s="5"/>
      <c r="B115" s="13">
        <v>59</v>
      </c>
      <c r="C115" s="15"/>
      <c r="D115" s="15"/>
      <c r="E115" s="13"/>
      <c r="F115" s="6"/>
      <c r="G115" s="14">
        <f t="shared" si="0"/>
        <v>0</v>
      </c>
    </row>
    <row r="116" spans="1:7" s="3" customFormat="1" ht="15" hidden="1" x14ac:dyDescent="0.25">
      <c r="A116" s="5"/>
      <c r="B116" s="13"/>
      <c r="C116" s="15"/>
      <c r="D116" s="15"/>
      <c r="E116" s="13"/>
      <c r="F116" s="6"/>
      <c r="G116" s="14">
        <f t="shared" si="0"/>
        <v>0</v>
      </c>
    </row>
    <row r="117" spans="1:7" s="3" customFormat="1" ht="15" hidden="1" x14ac:dyDescent="0.25">
      <c r="A117" s="5"/>
      <c r="B117" s="13"/>
      <c r="C117" s="15"/>
      <c r="D117" s="15"/>
      <c r="E117" s="13"/>
      <c r="F117" s="6"/>
      <c r="G117" s="14">
        <f t="shared" si="0"/>
        <v>0</v>
      </c>
    </row>
    <row r="118" spans="1:7" s="3" customFormat="1" ht="15" x14ac:dyDescent="0.25">
      <c r="A118" s="5"/>
      <c r="B118" s="13"/>
      <c r="C118" s="15"/>
      <c r="D118" s="49" t="s">
        <v>18</v>
      </c>
      <c r="E118" s="50"/>
      <c r="F118" s="51"/>
      <c r="G118" s="35">
        <f>SUM(G29:G117)</f>
        <v>7342</v>
      </c>
    </row>
    <row r="119" spans="1:7" s="3" customFormat="1" ht="15" x14ac:dyDescent="0.25">
      <c r="A119" s="5"/>
      <c r="B119" s="13"/>
      <c r="C119" s="15"/>
      <c r="D119" s="49" t="s">
        <v>17</v>
      </c>
      <c r="E119" s="50"/>
      <c r="F119" s="51"/>
      <c r="G119" s="35">
        <f>G118-G120</f>
        <v>734.19999999999982</v>
      </c>
    </row>
    <row r="120" spans="1:7" s="3" customFormat="1" ht="15" x14ac:dyDescent="0.25">
      <c r="A120" s="5"/>
      <c r="B120" s="13"/>
      <c r="C120" s="15"/>
      <c r="D120" s="49" t="s">
        <v>10</v>
      </c>
      <c r="E120" s="50"/>
      <c r="F120" s="51"/>
      <c r="G120" s="35">
        <f>G118*0.9</f>
        <v>6607.8</v>
      </c>
    </row>
    <row r="121" spans="1:7" s="3" customFormat="1" ht="15" x14ac:dyDescent="0.25">
      <c r="A121" s="5"/>
      <c r="B121" s="13"/>
      <c r="C121" s="15"/>
      <c r="D121" s="15"/>
      <c r="E121" s="13"/>
      <c r="F121" s="6"/>
      <c r="G121" s="14"/>
    </row>
    <row r="122" spans="1:7" s="3" customFormat="1" ht="15" x14ac:dyDescent="0.25">
      <c r="A122" s="5"/>
      <c r="B122" s="34" t="s">
        <v>5</v>
      </c>
      <c r="C122" s="34" t="s">
        <v>6</v>
      </c>
      <c r="D122" s="34" t="s">
        <v>6</v>
      </c>
      <c r="E122" s="34" t="s">
        <v>7</v>
      </c>
      <c r="F122" s="34" t="s">
        <v>8</v>
      </c>
      <c r="G122" s="34" t="s">
        <v>9</v>
      </c>
    </row>
    <row r="123" spans="1:7" s="3" customFormat="1" ht="15" x14ac:dyDescent="0.25">
      <c r="A123" s="5"/>
      <c r="B123" s="46" t="s">
        <v>20</v>
      </c>
      <c r="C123" s="47"/>
      <c r="D123" s="47"/>
      <c r="E123" s="47"/>
      <c r="F123" s="48"/>
      <c r="G123" s="14"/>
    </row>
    <row r="124" spans="1:7" s="3" customFormat="1" ht="15" x14ac:dyDescent="0.25">
      <c r="A124" s="5"/>
      <c r="B124" s="13">
        <v>1</v>
      </c>
      <c r="C124" s="15"/>
      <c r="D124" s="23" t="s">
        <v>90</v>
      </c>
      <c r="E124" s="22">
        <v>1</v>
      </c>
      <c r="F124" s="24">
        <v>25</v>
      </c>
      <c r="G124" s="25">
        <f t="shared" si="0"/>
        <v>25</v>
      </c>
    </row>
    <row r="125" spans="1:7" s="3" customFormat="1" ht="15" x14ac:dyDescent="0.25">
      <c r="A125" s="5"/>
      <c r="B125" s="13">
        <v>2</v>
      </c>
      <c r="C125" s="15"/>
      <c r="D125" s="23" t="s">
        <v>91</v>
      </c>
      <c r="E125" s="22">
        <v>1</v>
      </c>
      <c r="F125" s="24">
        <v>91.8</v>
      </c>
      <c r="G125" s="25">
        <f t="shared" si="0"/>
        <v>91.8</v>
      </c>
    </row>
    <row r="126" spans="1:7" s="3" customFormat="1" ht="15" x14ac:dyDescent="0.25">
      <c r="A126" s="5"/>
      <c r="B126" s="13">
        <v>3</v>
      </c>
      <c r="C126" s="15"/>
      <c r="D126" s="23" t="s">
        <v>95</v>
      </c>
      <c r="E126" s="22">
        <v>1</v>
      </c>
      <c r="F126" s="24">
        <v>69</v>
      </c>
      <c r="G126" s="25">
        <f t="shared" si="0"/>
        <v>69</v>
      </c>
    </row>
    <row r="127" spans="1:7" s="3" customFormat="1" ht="15" x14ac:dyDescent="0.25">
      <c r="A127" s="5"/>
      <c r="B127" s="13">
        <v>4</v>
      </c>
      <c r="C127" s="15"/>
      <c r="D127" s="23" t="s">
        <v>92</v>
      </c>
      <c r="E127" s="22">
        <v>1</v>
      </c>
      <c r="F127" s="24">
        <v>100</v>
      </c>
      <c r="G127" s="25">
        <f t="shared" si="0"/>
        <v>100</v>
      </c>
    </row>
    <row r="128" spans="1:7" s="3" customFormat="1" ht="15" x14ac:dyDescent="0.25">
      <c r="A128" s="5"/>
      <c r="B128" s="13">
        <v>5</v>
      </c>
      <c r="C128" s="15"/>
      <c r="D128" s="23" t="s">
        <v>93</v>
      </c>
      <c r="E128" s="22">
        <v>1</v>
      </c>
      <c r="F128" s="24">
        <v>60</v>
      </c>
      <c r="G128" s="25">
        <f t="shared" si="0"/>
        <v>60</v>
      </c>
    </row>
    <row r="129" spans="1:9" s="3" customFormat="1" ht="30" x14ac:dyDescent="0.25">
      <c r="A129" s="5"/>
      <c r="B129" s="13">
        <v>6</v>
      </c>
      <c r="C129" s="15"/>
      <c r="D129" s="39" t="s">
        <v>94</v>
      </c>
      <c r="E129" s="22">
        <v>1</v>
      </c>
      <c r="F129" s="24">
        <v>3600</v>
      </c>
      <c r="G129" s="25">
        <f t="shared" si="0"/>
        <v>3600</v>
      </c>
    </row>
    <row r="130" spans="1:9" s="3" customFormat="1" ht="15" hidden="1" x14ac:dyDescent="0.25">
      <c r="A130" s="5"/>
      <c r="B130" s="13">
        <v>7</v>
      </c>
      <c r="C130" s="15"/>
      <c r="D130" s="39"/>
      <c r="E130" s="22"/>
      <c r="F130" s="24"/>
      <c r="G130" s="25">
        <f t="shared" si="0"/>
        <v>0</v>
      </c>
    </row>
    <row r="131" spans="1:9" s="3" customFormat="1" ht="15" hidden="1" x14ac:dyDescent="0.25">
      <c r="A131" s="5"/>
      <c r="B131" s="13">
        <v>3</v>
      </c>
      <c r="C131" s="15"/>
      <c r="D131" s="23"/>
      <c r="E131" s="22"/>
      <c r="F131" s="24"/>
      <c r="G131" s="25">
        <f t="shared" si="0"/>
        <v>0</v>
      </c>
    </row>
    <row r="132" spans="1:9" s="3" customFormat="1" ht="15" hidden="1" x14ac:dyDescent="0.25">
      <c r="A132" s="5"/>
      <c r="B132" s="13">
        <v>4</v>
      </c>
      <c r="C132" s="15"/>
      <c r="D132" s="23"/>
      <c r="E132" s="22"/>
      <c r="F132" s="24"/>
      <c r="G132" s="25">
        <f t="shared" si="0"/>
        <v>0</v>
      </c>
    </row>
    <row r="133" spans="1:9" s="3" customFormat="1" ht="15" hidden="1" x14ac:dyDescent="0.25">
      <c r="A133" s="5"/>
      <c r="B133" s="30">
        <v>5</v>
      </c>
      <c r="C133" s="15"/>
      <c r="D133" s="27"/>
      <c r="E133" s="28"/>
      <c r="F133" s="6"/>
      <c r="G133" s="6">
        <f t="shared" ref="G133" si="1">E133*F133</f>
        <v>0</v>
      </c>
      <c r="I133" s="9"/>
    </row>
    <row r="134" spans="1:9" s="3" customFormat="1" ht="15" x14ac:dyDescent="0.25">
      <c r="A134" s="5"/>
      <c r="B134" s="65" t="s">
        <v>29</v>
      </c>
      <c r="C134" s="66"/>
      <c r="D134" s="66"/>
      <c r="E134" s="66"/>
      <c r="F134" s="67"/>
      <c r="G134" s="6">
        <f>SUM(G123:G133)</f>
        <v>3945.8</v>
      </c>
    </row>
    <row r="135" spans="1:9" s="3" customFormat="1" ht="15" x14ac:dyDescent="0.25">
      <c r="A135" s="5"/>
      <c r="B135" s="62" t="s">
        <v>30</v>
      </c>
      <c r="C135" s="63"/>
      <c r="D135" s="63"/>
      <c r="E135" s="63"/>
      <c r="F135" s="64"/>
      <c r="G135" s="29">
        <f>SUM(G134,G120)</f>
        <v>10553.6</v>
      </c>
    </row>
    <row r="136" spans="1:9" s="3" customFormat="1" ht="15" x14ac:dyDescent="0.25">
      <c r="A136" s="5"/>
      <c r="B136" s="16"/>
      <c r="C136" s="16"/>
      <c r="D136" s="11"/>
      <c r="E136" s="11"/>
      <c r="F136" s="11"/>
      <c r="G136" s="7"/>
    </row>
    <row r="137" spans="1:9" s="3" customFormat="1" ht="15" x14ac:dyDescent="0.25">
      <c r="A137" s="5"/>
      <c r="B137" s="58" t="s">
        <v>11</v>
      </c>
      <c r="C137" s="58"/>
      <c r="D137" s="58"/>
      <c r="E137" s="58"/>
      <c r="F137" s="58"/>
      <c r="G137" s="58"/>
      <c r="H137" s="5"/>
    </row>
    <row r="138" spans="1:9" s="3" customFormat="1" ht="15" x14ac:dyDescent="0.25">
      <c r="A138" s="17"/>
      <c r="B138" s="17"/>
      <c r="C138" s="26"/>
      <c r="D138" s="17"/>
      <c r="E138" s="17"/>
      <c r="F138" s="17"/>
      <c r="G138" s="17"/>
      <c r="H138" s="17"/>
    </row>
    <row r="139" spans="1:9" s="3" customFormat="1" ht="15" x14ac:dyDescent="0.25">
      <c r="B139" s="3" t="s">
        <v>25</v>
      </c>
      <c r="G139" s="7"/>
    </row>
    <row r="140" spans="1:9" s="3" customFormat="1" ht="15" x14ac:dyDescent="0.25">
      <c r="A140" s="17"/>
      <c r="B140" s="32"/>
      <c r="C140" s="32"/>
      <c r="D140" s="32"/>
      <c r="E140" s="32"/>
      <c r="F140" s="32"/>
      <c r="G140" s="32"/>
      <c r="H140" s="17"/>
    </row>
    <row r="141" spans="1:9" s="3" customFormat="1" ht="15" x14ac:dyDescent="0.25">
      <c r="B141" s="45" t="s">
        <v>26</v>
      </c>
      <c r="C141" s="45"/>
      <c r="D141" s="45"/>
      <c r="E141" s="45"/>
      <c r="F141" s="45"/>
      <c r="G141" s="45"/>
    </row>
    <row r="142" spans="1:9" s="3" customFormat="1" ht="15" x14ac:dyDescent="0.25">
      <c r="A142" s="21"/>
      <c r="B142" s="32" t="s">
        <v>27</v>
      </c>
      <c r="C142" s="32"/>
      <c r="D142" s="32"/>
      <c r="E142" s="32"/>
      <c r="F142" s="32"/>
      <c r="G142" s="32"/>
    </row>
    <row r="143" spans="1:9" s="3" customFormat="1" ht="15" x14ac:dyDescent="0.25">
      <c r="A143" s="9"/>
      <c r="B143" s="32"/>
      <c r="C143" s="32"/>
      <c r="D143" s="32"/>
      <c r="E143" s="32"/>
      <c r="F143" s="32"/>
      <c r="G143" s="32"/>
    </row>
    <row r="144" spans="1:9" s="3" customFormat="1" ht="15" x14ac:dyDescent="0.25">
      <c r="A144" s="9"/>
      <c r="B144" s="3" t="s">
        <v>12</v>
      </c>
      <c r="E144" s="8"/>
      <c r="F144" s="8"/>
      <c r="G144" s="7"/>
    </row>
    <row r="145" spans="2:7" ht="15" x14ac:dyDescent="0.25">
      <c r="B145" s="32"/>
      <c r="C145" s="32"/>
      <c r="D145" s="32"/>
      <c r="E145" s="32"/>
      <c r="F145" s="32"/>
      <c r="G145" s="32"/>
    </row>
    <row r="146" spans="2:7" ht="15" x14ac:dyDescent="0.25">
      <c r="B146" s="3" t="s">
        <v>13</v>
      </c>
      <c r="C146" s="3"/>
      <c r="D146" s="3"/>
      <c r="E146" s="8"/>
      <c r="F146" s="8"/>
      <c r="G146" s="7"/>
    </row>
    <row r="147" spans="2:7" ht="15" x14ac:dyDescent="0.25">
      <c r="B147" s="44" t="s">
        <v>28</v>
      </c>
      <c r="C147" s="44"/>
      <c r="D147" s="44"/>
      <c r="E147" s="8"/>
      <c r="F147" s="8"/>
      <c r="G147" s="7"/>
    </row>
    <row r="148" spans="2:7" ht="15" x14ac:dyDescent="0.25">
      <c r="B148" s="9" t="s">
        <v>14</v>
      </c>
      <c r="C148" s="10"/>
      <c r="D148" s="11"/>
      <c r="E148" s="8"/>
      <c r="F148" s="8"/>
      <c r="G148" s="7"/>
    </row>
    <row r="149" spans="2:7" ht="15" x14ac:dyDescent="0.25">
      <c r="B149" s="9" t="s">
        <v>15</v>
      </c>
      <c r="C149" s="10"/>
      <c r="D149" s="12"/>
      <c r="E149" s="10"/>
      <c r="F149" s="7"/>
      <c r="G149" s="7"/>
    </row>
  </sheetData>
  <mergeCells count="28">
    <mergeCell ref="B141:G141"/>
    <mergeCell ref="B147:D147"/>
    <mergeCell ref="B137:G137"/>
    <mergeCell ref="B28:G28"/>
    <mergeCell ref="B135:F135"/>
    <mergeCell ref="B134:F134"/>
    <mergeCell ref="B1:G1"/>
    <mergeCell ref="B6:D6"/>
    <mergeCell ref="B9:D9"/>
    <mergeCell ref="B13:G13"/>
    <mergeCell ref="B17:G17"/>
    <mergeCell ref="A2:G2"/>
    <mergeCell ref="A3:G3"/>
    <mergeCell ref="A4:G4"/>
    <mergeCell ref="B10:D10"/>
    <mergeCell ref="B11:D11"/>
    <mergeCell ref="B14:D14"/>
    <mergeCell ref="F15:G15"/>
    <mergeCell ref="E14:G14"/>
    <mergeCell ref="B18:G18"/>
    <mergeCell ref="B19:G19"/>
    <mergeCell ref="B21:G21"/>
    <mergeCell ref="B25:G25"/>
    <mergeCell ref="B123:F123"/>
    <mergeCell ref="D118:F118"/>
    <mergeCell ref="D119:F119"/>
    <mergeCell ref="D120:F120"/>
    <mergeCell ref="B23:H23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Quote</vt:lpstr>
      <vt:lpstr>Quote!Print_Area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zuhaila</dc:creator>
  <cp:lastModifiedBy>Danial Zhang</cp:lastModifiedBy>
  <cp:lastPrinted>2018-05-10T06:46:27Z</cp:lastPrinted>
  <dcterms:created xsi:type="dcterms:W3CDTF">2016-03-08T08:34:47Z</dcterms:created>
  <dcterms:modified xsi:type="dcterms:W3CDTF">2019-05-22T09:37:51Z</dcterms:modified>
</cp:coreProperties>
</file>