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D334E67A-FA78-4D6F-9D4E-46767A8057D2}" xr6:coauthVersionLast="47" xr6:coauthVersionMax="47" xr10:uidLastSave="{00000000-0000-0000-0000-000000000000}"/>
  <bookViews>
    <workbookView xWindow="8556" yWindow="852" windowWidth="17592" windowHeight="10824" xr2:uid="{00000000-000D-0000-FFFF-FFFF00000000}"/>
  </bookViews>
  <sheets>
    <sheet name="Pag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B21" i="2"/>
  <c r="C21" i="2"/>
  <c r="D21" i="2"/>
  <c r="E21" i="2"/>
  <c r="F21" i="2"/>
  <c r="G21" i="2"/>
  <c r="H21" i="2"/>
  <c r="I21" i="2"/>
  <c r="A21" i="2"/>
  <c r="D14" i="2"/>
  <c r="B14" i="2"/>
  <c r="A14" i="2"/>
  <c r="B12" i="2"/>
  <c r="C12" i="2"/>
  <c r="D12" i="2"/>
  <c r="E12" i="2"/>
  <c r="A12" i="2"/>
  <c r="D10" i="2"/>
  <c r="B10" i="2"/>
  <c r="C10" i="2"/>
  <c r="A10" i="2"/>
</calcChain>
</file>

<file path=xl/sharedStrings.xml><?xml version="1.0" encoding="utf-8"?>
<sst xmlns="http://schemas.openxmlformats.org/spreadsheetml/2006/main" count="56" uniqueCount="50">
  <si>
    <t>LKK Auto Consultants Pte Ltd</t>
  </si>
  <si>
    <t>51 Ubi Ave 1 #01-25 Paya Ubi Industrial Park, Singapore 408933
TEL: 6256 3561 FAX: 6256 4315
Reg. No: 199607198R GST Reg. No. 19-9607198-R</t>
  </si>
  <si>
    <t>To:</t>
  </si>
  <si>
    <t>INDIA INTERNATIONAL INSURANCE PL</t>
  </si>
  <si>
    <t>From:</t>
  </si>
  <si>
    <t>LKK Auto Consultants Pte Ltd
51 Ubi Ave 1 #01-25
Paya Ubi Industrial Park
Singapore 408933</t>
  </si>
  <si>
    <t>64 CECIL STREET 
#05-02 IOB BUILDING SINGAPORE 049711</t>
  </si>
  <si>
    <t>Attn:</t>
  </si>
  <si>
    <t>PRIYA</t>
  </si>
  <si>
    <t xml:space="preserve">Date: </t>
  </si>
  <si>
    <t>14/10/2024</t>
  </si>
  <si>
    <t>PRELIMINARY ADVICE</t>
  </si>
  <si>
    <t>Vehicle No</t>
  </si>
  <si>
    <t>SMZ 2276S</t>
  </si>
  <si>
    <t>Accident Date</t>
  </si>
  <si>
    <t>04/10/2024</t>
  </si>
  <si>
    <t>Make</t>
  </si>
  <si>
    <t>Policy No.</t>
  </si>
  <si>
    <t>D20MFL0006372-03</t>
  </si>
  <si>
    <t>Assignment Date</t>
  </si>
  <si>
    <t>09/10/2024</t>
  </si>
  <si>
    <t>Excess</t>
  </si>
  <si>
    <t>-</t>
  </si>
  <si>
    <t>Inspection Date</t>
  </si>
  <si>
    <t>10/10/2024</t>
  </si>
  <si>
    <t>Est. Duration of Repair</t>
  </si>
  <si>
    <t>Inspected At:</t>
  </si>
  <si>
    <t>Point of Impact / General Description of Damages</t>
  </si>
  <si>
    <t>Parts claimed are consistent to the accident.</t>
  </si>
  <si>
    <t xml:space="preserve">Workshop Estimate Amount: </t>
  </si>
  <si>
    <t>$0.00</t>
  </si>
  <si>
    <t xml:space="preserve">Revised Estimate Amount: </t>
  </si>
  <si>
    <t>“Check” Items Amount</t>
  </si>
  <si>
    <t>Total</t>
  </si>
  <si>
    <t xml:space="preserve">Total Loss Consideration
</t>
  </si>
  <si>
    <t>Book Value</t>
  </si>
  <si>
    <t>Market Value</t>
  </si>
  <si>
    <t>COE / PARF Rebate</t>
  </si>
  <si>
    <t>Salvage Value</t>
  </si>
  <si>
    <t>Margin for Repair</t>
  </si>
  <si>
    <t>Remarks</t>
  </si>
  <si>
    <t>[</t>
  </si>
  <si>
    <t>]</t>
  </si>
  <si>
    <t>The vehicle is repairable at our adjusted amount. We have also confirmed excess and policy coverage. 
Kindly let us have your authorisation.</t>
  </si>
  <si>
    <t>The vehicle is uneconomical to be repaired, you are advised to invite tender for the wreck.</t>
  </si>
  <si>
    <t>Other comments: Please note that the preliminary advice amount (Revised &amp; Check Items) stated are subject to consistency check, part prices and labour cost.</t>
  </si>
  <si>
    <t>Page: 1</t>
  </si>
  <si>
    <t>MERCEDES-BENZ 200E 2.0 (A)</t>
  </si>
  <si>
    <t>Guan Motor Works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</si>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</sst>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4"/>
      <color rgb="FF000000"/>
      <name val="nul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0" borderId="1" xfId="0" applyBorder="1"/>
    <xf numFmtId="0" fontId="3" fillId="0" borderId="0" xfId="0" applyFont="1" applyAlignment="1">
      <alignment horizontal="left"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readingOrder="1"/>
    </xf>
    <xf numFmtId="0" fontId="3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8" fontId="3" fillId="0" borderId="0" xfId="0" applyNumberFormat="1" applyFont="1" applyAlignment="1">
      <alignment horizontal="right" vertical="top" wrapText="1" readingOrder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6"/>
  <sheetViews>
    <sheetView tabSelected="1" workbookViewId="0">
      <selection activeCell="V30" sqref="V30"/>
    </sheetView>
  </sheetViews>
  <sheetFormatPr defaultRowHeight="14.4"/>
  <cols>
    <col min="1" max="1" width="3.21875" customWidth="1"/>
    <col min="2" max="2" width="2.21875" customWidth="1"/>
    <col min="3" max="3" width="0.21875" customWidth="1"/>
    <col min="4" max="4" width="1.6640625" customWidth="1"/>
    <col min="5" max="5" width="1.109375" customWidth="1"/>
    <col min="6" max="6" width="2.109375" customWidth="1"/>
    <col min="7" max="7" width="5.33203125" customWidth="1"/>
    <col min="8" max="8" width="8.109375" customWidth="1"/>
    <col min="9" max="9" width="1.33203125" customWidth="1"/>
    <col min="10" max="10" width="0.21875" customWidth="1"/>
    <col min="11" max="11" width="1.6640625" customWidth="1"/>
    <col min="12" max="12" width="6.77734375" customWidth="1"/>
    <col min="13" max="13" width="7.77734375" customWidth="1"/>
    <col min="14" max="14" width="4.33203125" customWidth="1"/>
    <col min="15" max="15" width="4.88671875" customWidth="1"/>
    <col min="16" max="16" width="0.77734375" customWidth="1"/>
    <col min="17" max="17" width="1.5546875" customWidth="1"/>
    <col min="18" max="18" width="1.33203125" customWidth="1"/>
    <col min="19" max="19" width="0.21875" customWidth="1"/>
    <col min="20" max="20" width="1.33203125" customWidth="1"/>
    <col min="21" max="21" width="2.6640625" customWidth="1"/>
    <col min="22" max="22" width="1.5546875" customWidth="1"/>
    <col min="23" max="23" width="4.33203125" customWidth="1"/>
    <col min="24" max="25" width="1" customWidth="1"/>
    <col min="26" max="26" width="0.33203125" customWidth="1"/>
    <col min="27" max="27" width="4.77734375" customWidth="1"/>
    <col min="28" max="28" width="5.109375" customWidth="1"/>
    <col min="29" max="29" width="1.33203125" customWidth="1"/>
    <col min="30" max="30" width="0.33203125" customWidth="1"/>
    <col min="31" max="31" width="0.77734375" customWidth="1"/>
    <col min="32" max="32" width="2.109375" customWidth="1"/>
    <col min="33" max="33" width="3.77734375" customWidth="1"/>
    <col min="34" max="34" width="20.109375" customWidth="1"/>
    <col min="35" max="35" width="2.109375" customWidth="1"/>
    <col min="36" max="36" width="0.5546875" customWidth="1"/>
    <col min="37" max="37" width="0.33203125" customWidth="1"/>
    <col min="38" max="38" width="0.5546875" customWidth="1"/>
    <col min="39" max="39" width="0.21875" customWidth="1"/>
    <col min="40" max="40" width="3.5546875" customWidth="1"/>
  </cols>
  <sheetData>
    <row r="1" spans="1:40" ht="14.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6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39.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 t="s">
        <v>1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"/>
      <c r="AI3" s="1"/>
      <c r="AJ3" s="1"/>
      <c r="AK3" s="1"/>
      <c r="AL3" s="1"/>
      <c r="AM3" s="1"/>
      <c r="AN3" s="1"/>
    </row>
    <row r="4" spans="1:40" ht="2.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0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40" ht="13.65" customHeight="1"/>
    <row r="7" spans="1:40" ht="14.4" customHeight="1">
      <c r="D7" s="6" t="s">
        <v>2</v>
      </c>
      <c r="E7" s="6"/>
      <c r="F7" s="6"/>
      <c r="G7" s="6"/>
      <c r="H7" s="6" t="s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B7" s="6" t="s">
        <v>4</v>
      </c>
      <c r="AC7" s="6"/>
      <c r="AD7" s="6"/>
      <c r="AE7" s="6" t="s">
        <v>5</v>
      </c>
      <c r="AF7" s="6"/>
      <c r="AG7" s="6"/>
      <c r="AH7" s="6"/>
    </row>
    <row r="8" spans="1:40" ht="25.65" customHeight="1">
      <c r="H8" s="6" t="s">
        <v>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E8" s="6"/>
      <c r="AF8" s="6"/>
      <c r="AG8" s="6"/>
      <c r="AH8" s="6"/>
    </row>
    <row r="9" spans="1:40" ht="17.55" customHeight="1">
      <c r="AE9" s="6"/>
      <c r="AF9" s="6"/>
      <c r="AG9" s="6"/>
      <c r="AH9" s="6"/>
    </row>
    <row r="10" spans="1:40" ht="3.15" customHeight="1"/>
    <row r="11" spans="1:40" ht="14.4" customHeight="1">
      <c r="D11" s="6" t="s">
        <v>7</v>
      </c>
      <c r="E11" s="6"/>
      <c r="F11" s="6"/>
      <c r="G11" s="6"/>
      <c r="H11" s="6" t="s">
        <v>8</v>
      </c>
      <c r="I11" s="6"/>
      <c r="J11" s="6"/>
      <c r="K11" s="6"/>
      <c r="L11" s="6"/>
      <c r="M11" s="6"/>
      <c r="N11" s="6"/>
      <c r="O11" s="6"/>
      <c r="P11" s="6"/>
      <c r="Q11" s="6"/>
      <c r="AB11" s="6" t="s">
        <v>9</v>
      </c>
      <c r="AC11" s="6"/>
      <c r="AD11" s="6" t="s">
        <v>10</v>
      </c>
      <c r="AE11" s="6"/>
      <c r="AF11" s="6"/>
      <c r="AG11" s="6"/>
      <c r="AH11" s="6"/>
      <c r="AI11" s="6"/>
    </row>
    <row r="12" spans="1:40" ht="4.05" customHeight="1"/>
    <row r="13" spans="1:40" ht="15.15" customHeight="1">
      <c r="N13" s="7" t="s">
        <v>11</v>
      </c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40" ht="3.15" customHeight="1"/>
    <row r="15" spans="1:40" ht="14.4" customHeight="1">
      <c r="C15" s="6" t="s">
        <v>12</v>
      </c>
      <c r="D15" s="6"/>
      <c r="E15" s="6"/>
      <c r="F15" s="6"/>
      <c r="G15" s="6"/>
      <c r="H15" s="6"/>
      <c r="I15" s="6" t="s">
        <v>13</v>
      </c>
      <c r="J15" s="6"/>
      <c r="K15" s="6"/>
      <c r="L15" s="6"/>
      <c r="M15" s="6"/>
      <c r="N15" s="6"/>
      <c r="O15" s="6"/>
      <c r="P15" s="6"/>
      <c r="Q15" s="6"/>
      <c r="R15" s="6"/>
      <c r="S15" s="6"/>
      <c r="W15" s="6" t="s">
        <v>14</v>
      </c>
      <c r="X15" s="6"/>
      <c r="Y15" s="6"/>
      <c r="Z15" s="6"/>
      <c r="AA15" s="6"/>
      <c r="AB15" s="6"/>
      <c r="AC15" s="6"/>
      <c r="AD15" s="6"/>
      <c r="AE15" s="6"/>
      <c r="AF15" s="6"/>
      <c r="AG15" s="8" t="s">
        <v>15</v>
      </c>
      <c r="AH15" s="8"/>
      <c r="AI15" s="8"/>
      <c r="AJ15" s="8"/>
      <c r="AK15" s="8"/>
      <c r="AL15" s="8"/>
    </row>
    <row r="16" spans="1:40" ht="14.4" customHeight="1">
      <c r="C16" s="6" t="s">
        <v>16</v>
      </c>
      <c r="D16" s="6"/>
      <c r="E16" s="6"/>
      <c r="F16" s="6"/>
      <c r="G16" s="6"/>
      <c r="H16" s="6"/>
      <c r="I16" s="6" t="s">
        <v>47</v>
      </c>
      <c r="J16" s="6"/>
      <c r="K16" s="6"/>
      <c r="L16" s="6"/>
      <c r="M16" s="6"/>
      <c r="N16" s="6"/>
      <c r="O16" s="6"/>
      <c r="P16" s="6"/>
      <c r="Q16" s="6"/>
      <c r="R16" s="6"/>
      <c r="W16" s="6" t="s">
        <v>17</v>
      </c>
      <c r="X16" s="6"/>
      <c r="Y16" s="6"/>
      <c r="Z16" s="6"/>
      <c r="AA16" s="6"/>
      <c r="AB16" s="6"/>
      <c r="AC16" s="6"/>
      <c r="AD16" s="6"/>
      <c r="AE16" s="6"/>
      <c r="AF16" s="6"/>
      <c r="AG16" s="6" t="s">
        <v>18</v>
      </c>
      <c r="AH16" s="6"/>
      <c r="AI16" s="6"/>
      <c r="AJ16" s="6"/>
      <c r="AK16" s="6"/>
      <c r="AL16" s="6"/>
    </row>
    <row r="17" spans="3:38" ht="14.4" customHeight="1">
      <c r="C17" s="6" t="s">
        <v>19</v>
      </c>
      <c r="D17" s="6"/>
      <c r="E17" s="6"/>
      <c r="F17" s="6"/>
      <c r="G17" s="6"/>
      <c r="H17" s="6"/>
      <c r="I17" s="6" t="s">
        <v>20</v>
      </c>
      <c r="J17" s="6"/>
      <c r="K17" s="6"/>
      <c r="L17" s="6"/>
      <c r="M17" s="6"/>
      <c r="N17" s="6"/>
      <c r="O17" s="6"/>
      <c r="P17" s="6"/>
      <c r="Q17" s="6"/>
      <c r="R17" s="6"/>
      <c r="S17" s="6"/>
      <c r="W17" s="6" t="s">
        <v>21</v>
      </c>
      <c r="X17" s="6"/>
      <c r="Y17" s="6"/>
      <c r="Z17" s="6"/>
      <c r="AA17" s="6"/>
      <c r="AB17" s="6"/>
      <c r="AC17" s="6"/>
      <c r="AD17" s="6"/>
      <c r="AE17" s="6"/>
      <c r="AF17" s="6"/>
      <c r="AG17" s="6" t="s">
        <v>22</v>
      </c>
      <c r="AH17" s="6"/>
      <c r="AI17" s="6"/>
      <c r="AJ17" s="6"/>
      <c r="AK17" s="6"/>
      <c r="AL17" s="6"/>
    </row>
    <row r="18" spans="3:38" ht="14.4" customHeight="1">
      <c r="C18" s="6" t="s">
        <v>23</v>
      </c>
      <c r="D18" s="6"/>
      <c r="E18" s="6"/>
      <c r="F18" s="6"/>
      <c r="G18" s="6"/>
      <c r="H18" s="6"/>
      <c r="I18" s="6" t="s">
        <v>24</v>
      </c>
      <c r="J18" s="6"/>
      <c r="K18" s="6"/>
      <c r="L18" s="6"/>
      <c r="M18" s="6"/>
      <c r="N18" s="6"/>
      <c r="O18" s="6"/>
      <c r="P18" s="6"/>
      <c r="Q18" s="6"/>
      <c r="R18" s="6"/>
      <c r="S18" s="6"/>
      <c r="W18" s="6" t="s">
        <v>25</v>
      </c>
      <c r="X18" s="6"/>
      <c r="Y18" s="6"/>
      <c r="Z18" s="6"/>
      <c r="AA18" s="6"/>
      <c r="AB18" s="6"/>
      <c r="AC18" s="6"/>
      <c r="AD18" s="6"/>
      <c r="AE18" s="6"/>
      <c r="AF18" s="6"/>
      <c r="AG18" s="6" t="s">
        <v>49</v>
      </c>
      <c r="AH18" s="6"/>
      <c r="AI18" s="6"/>
      <c r="AJ18" s="6"/>
      <c r="AK18" s="6"/>
      <c r="AL18" s="6"/>
    </row>
    <row r="19" spans="3:38" ht="14.4" customHeight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3:38" ht="14.4" customHeight="1">
      <c r="C20" s="6" t="s">
        <v>26</v>
      </c>
      <c r="D20" s="6"/>
      <c r="E20" s="6"/>
      <c r="F20" s="6"/>
      <c r="G20" s="6"/>
      <c r="H20" s="6"/>
      <c r="I20" s="6" t="s">
        <v>48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3:38" ht="14.4" customHeight="1"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3:38" ht="3.15" customHeight="1"/>
    <row r="23" spans="3:38" ht="14.4" customHeight="1">
      <c r="D23" s="7" t="s">
        <v>27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3:38" ht="14.4" customHeight="1">
      <c r="D24" s="6" t="s">
        <v>28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3:38" ht="5.55" customHeight="1"/>
    <row r="26" spans="3:38" ht="14.4" customHeight="1">
      <c r="J26" s="6" t="s">
        <v>29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3">
        <v>9897.7999999999993</v>
      </c>
      <c r="W26" s="9"/>
      <c r="X26" s="9"/>
      <c r="Y26" s="9"/>
      <c r="Z26" s="9"/>
      <c r="AA26" s="9"/>
      <c r="AB26" s="9"/>
      <c r="AC26" s="9"/>
      <c r="AD26" s="9"/>
      <c r="AE26" s="9"/>
    </row>
    <row r="27" spans="3:38" ht="14.4" customHeight="1">
      <c r="J27" s="6" t="s">
        <v>31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3">
        <v>8092.4</v>
      </c>
      <c r="W27" s="9"/>
      <c r="X27" s="9"/>
      <c r="Y27" s="9"/>
      <c r="Z27" s="9"/>
      <c r="AA27" s="9"/>
      <c r="AB27" s="9"/>
      <c r="AC27" s="9"/>
      <c r="AD27" s="9"/>
      <c r="AE27" s="9"/>
    </row>
    <row r="28" spans="3:38" ht="14.4" customHeight="1">
      <c r="J28" s="6" t="s">
        <v>32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3">
        <v>495</v>
      </c>
      <c r="W28" s="9"/>
      <c r="X28" s="9"/>
      <c r="Y28" s="9"/>
      <c r="Z28" s="9"/>
      <c r="AA28" s="9"/>
      <c r="AB28" s="9"/>
      <c r="AC28" s="9"/>
      <c r="AD28" s="9"/>
      <c r="AE28" s="9"/>
    </row>
    <row r="29" spans="3:38" ht="14.4" customHeight="1">
      <c r="J29" s="6" t="s">
        <v>33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3">
        <v>8587.4</v>
      </c>
      <c r="W29" s="9"/>
      <c r="X29" s="9"/>
      <c r="Y29" s="9"/>
      <c r="Z29" s="9"/>
      <c r="AA29" s="9"/>
      <c r="AB29" s="9"/>
      <c r="AC29" s="9"/>
      <c r="AD29" s="9"/>
      <c r="AE29" s="9"/>
    </row>
    <row r="30" spans="3:38" ht="14.4" customHeight="1"/>
    <row r="31" spans="3:38" ht="4.8" customHeight="1"/>
    <row r="32" spans="3:38" ht="15.15" customHeight="1">
      <c r="K32" s="10" t="s">
        <v>34</v>
      </c>
      <c r="L32" s="10"/>
      <c r="M32" s="10"/>
      <c r="N32" s="10"/>
      <c r="O32" s="10"/>
      <c r="P32" s="10"/>
    </row>
    <row r="33" spans="4:37" ht="5.55" customHeight="1"/>
    <row r="34" spans="4:37" ht="14.4" customHeight="1">
      <c r="J34" s="6" t="s">
        <v>35</v>
      </c>
      <c r="K34" s="6"/>
      <c r="L34" s="6"/>
      <c r="M34" s="6"/>
      <c r="N34" s="6"/>
      <c r="O34" s="9" t="s">
        <v>30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4:37" ht="14.4" customHeight="1">
      <c r="J35" s="6" t="s">
        <v>36</v>
      </c>
      <c r="K35" s="6"/>
      <c r="L35" s="6"/>
      <c r="M35" s="6"/>
      <c r="N35" s="6"/>
      <c r="O35" s="9" t="s">
        <v>30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4:37" ht="14.4" customHeight="1">
      <c r="J36" s="6" t="s">
        <v>37</v>
      </c>
      <c r="K36" s="6"/>
      <c r="L36" s="6"/>
      <c r="M36" s="6"/>
      <c r="N36" s="6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4:37" ht="14.4" customHeight="1">
      <c r="J37" s="6" t="s">
        <v>38</v>
      </c>
      <c r="K37" s="6"/>
      <c r="L37" s="6"/>
      <c r="M37" s="6"/>
      <c r="N37" s="6"/>
      <c r="O37" s="9" t="s">
        <v>30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4:37" ht="14.4" customHeight="1">
      <c r="J38" s="6" t="s">
        <v>39</v>
      </c>
      <c r="K38" s="6"/>
      <c r="L38" s="6"/>
      <c r="M38" s="6"/>
      <c r="N38" s="6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4:37" ht="7.2" customHeight="1"/>
    <row r="40" spans="4:37" ht="14.4" customHeight="1">
      <c r="D40" s="11" t="s">
        <v>40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4:37" ht="25.65" customHeight="1">
      <c r="D41" s="3" t="s">
        <v>41</v>
      </c>
      <c r="E41" s="3"/>
      <c r="F41" s="3" t="s">
        <v>42</v>
      </c>
      <c r="G41" s="6" t="s">
        <v>43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4:37" ht="17.55" customHeight="1">
      <c r="D42" s="3" t="s">
        <v>41</v>
      </c>
      <c r="E42" s="3"/>
      <c r="F42" s="3" t="s">
        <v>42</v>
      </c>
      <c r="G42" s="6" t="s">
        <v>44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4:37" ht="25.65" customHeight="1">
      <c r="D43" s="3" t="s">
        <v>41</v>
      </c>
      <c r="E43" s="3"/>
      <c r="F43" s="3" t="s">
        <v>42</v>
      </c>
      <c r="G43" s="6" t="s">
        <v>45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4:37" ht="61.65" customHeight="1"/>
    <row r="45" spans="4:37" ht="14.4" customHeight="1">
      <c r="P45" s="12" t="s">
        <v>46</v>
      </c>
      <c r="Q45" s="12"/>
      <c r="R45" s="12"/>
      <c r="S45" s="12"/>
      <c r="T45" s="12"/>
      <c r="U45" s="12"/>
      <c r="V45" s="12"/>
      <c r="W45" s="12"/>
    </row>
    <row r="46" spans="4:37" ht="14.4" customHeight="1"/>
  </sheetData>
  <mergeCells count="57">
    <mergeCell ref="G43:AK43"/>
    <mergeCell ref="P45:W45"/>
    <mergeCell ref="J38:N38"/>
    <mergeCell ref="O38:AE38"/>
    <mergeCell ref="D40:AK40"/>
    <mergeCell ref="G41:AK41"/>
    <mergeCell ref="G42:AK42"/>
    <mergeCell ref="J35:N35"/>
    <mergeCell ref="O35:AE35"/>
    <mergeCell ref="J36:N36"/>
    <mergeCell ref="O36:AE36"/>
    <mergeCell ref="J37:N37"/>
    <mergeCell ref="O37:AE37"/>
    <mergeCell ref="J29:U29"/>
    <mergeCell ref="V29:AE29"/>
    <mergeCell ref="K32:P32"/>
    <mergeCell ref="J34:N34"/>
    <mergeCell ref="O34:AE34"/>
    <mergeCell ref="J26:U26"/>
    <mergeCell ref="V26:AE26"/>
    <mergeCell ref="J27:U27"/>
    <mergeCell ref="V27:AE27"/>
    <mergeCell ref="J28:U28"/>
    <mergeCell ref="V28:AE28"/>
    <mergeCell ref="C20:H20"/>
    <mergeCell ref="I20:AL20"/>
    <mergeCell ref="I21:AL21"/>
    <mergeCell ref="D23:T23"/>
    <mergeCell ref="D24:T24"/>
    <mergeCell ref="C17:H17"/>
    <mergeCell ref="I17:S17"/>
    <mergeCell ref="W17:AF17"/>
    <mergeCell ref="AG17:AL17"/>
    <mergeCell ref="C18:H19"/>
    <mergeCell ref="I18:S19"/>
    <mergeCell ref="W18:AF18"/>
    <mergeCell ref="AG18:AL18"/>
    <mergeCell ref="C15:H15"/>
    <mergeCell ref="I15:S15"/>
    <mergeCell ref="W15:AF15"/>
    <mergeCell ref="AG15:AL15"/>
    <mergeCell ref="C16:H16"/>
    <mergeCell ref="I16:R16"/>
    <mergeCell ref="W16:AF16"/>
    <mergeCell ref="AG16:AL16"/>
    <mergeCell ref="D11:G11"/>
    <mergeCell ref="H11:Q11"/>
    <mergeCell ref="AB11:AC11"/>
    <mergeCell ref="AD11:AI11"/>
    <mergeCell ref="N13:X13"/>
    <mergeCell ref="M2:AB2"/>
    <mergeCell ref="L3:AG3"/>
    <mergeCell ref="D7:G7"/>
    <mergeCell ref="H7:Z7"/>
    <mergeCell ref="AB7:AD7"/>
    <mergeCell ref="AE7:AH9"/>
    <mergeCell ref="H8:Y8"/>
  </mergeCells>
  <pageMargins left="0.7" right="0.7" top="0.75" bottom="0.75" header="0.3" footer="0.3"/>
  <pageSetup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3E3E-EDFF-4558-A346-5112DA58F512}">
  <dimension ref="A1:I21"/>
  <sheetViews>
    <sheetView workbookViewId="0">
      <selection activeCell="I14" sqref="I14"/>
    </sheetView>
  </sheetViews>
  <sheetFormatPr defaultRowHeight="14.4"/>
  <cols>
    <col min="9" max="9" width="9.33203125" bestFit="1" customWidth="1"/>
  </cols>
  <sheetData>
    <row r="1" spans="1:9">
      <c r="A1">
        <v>3733</v>
      </c>
    </row>
    <row r="2" spans="1:9">
      <c r="A2">
        <v>702</v>
      </c>
    </row>
    <row r="3" spans="1:9">
      <c r="A3">
        <v>1190</v>
      </c>
    </row>
    <row r="4" spans="1:9">
      <c r="A4">
        <v>703</v>
      </c>
      <c r="B4">
        <v>550</v>
      </c>
    </row>
    <row r="5" spans="1:9">
      <c r="A5">
        <v>1020</v>
      </c>
    </row>
    <row r="6" spans="1:9">
      <c r="A6">
        <v>55</v>
      </c>
    </row>
    <row r="7" spans="1:9">
      <c r="A7">
        <v>118</v>
      </c>
    </row>
    <row r="8" spans="1:9">
      <c r="A8">
        <v>115</v>
      </c>
      <c r="C8">
        <v>756</v>
      </c>
    </row>
    <row r="10" spans="1:9">
      <c r="A10">
        <f>SUM(A1:A9)</f>
        <v>7636</v>
      </c>
      <c r="B10">
        <f t="shared" ref="B10:D10" si="0">SUM(B1:B9)</f>
        <v>550</v>
      </c>
      <c r="C10">
        <f t="shared" si="0"/>
        <v>756</v>
      </c>
      <c r="D10">
        <f>SUM(A10:C10)</f>
        <v>8942</v>
      </c>
      <c r="I10" s="14"/>
    </row>
    <row r="11" spans="1:9">
      <c r="A11">
        <v>90</v>
      </c>
      <c r="B11">
        <v>90</v>
      </c>
      <c r="C11">
        <v>90</v>
      </c>
      <c r="D11">
        <v>90</v>
      </c>
      <c r="I11" s="14">
        <v>8092.4</v>
      </c>
    </row>
    <row r="12" spans="1:9">
      <c r="A12">
        <f>+A10*A11/100</f>
        <v>6872.4</v>
      </c>
      <c r="B12">
        <f t="shared" ref="B12:E12" si="1">+B10*B11/100</f>
        <v>495</v>
      </c>
      <c r="C12">
        <f t="shared" si="1"/>
        <v>680.4</v>
      </c>
      <c r="D12">
        <f t="shared" si="1"/>
        <v>8047.8</v>
      </c>
      <c r="E12">
        <f t="shared" si="1"/>
        <v>0</v>
      </c>
      <c r="I12" s="14">
        <v>495</v>
      </c>
    </row>
    <row r="13" spans="1:9">
      <c r="I13" s="14">
        <f>SUM(I11:I12)</f>
        <v>8587.4</v>
      </c>
    </row>
    <row r="14" spans="1:9">
      <c r="A14">
        <f>+A12</f>
        <v>6872.4</v>
      </c>
      <c r="B14">
        <f>+B12</f>
        <v>495</v>
      </c>
      <c r="D14">
        <f>+A12</f>
        <v>6872.4</v>
      </c>
    </row>
    <row r="15" spans="1:9">
      <c r="A15">
        <v>200</v>
      </c>
      <c r="D15">
        <v>200</v>
      </c>
    </row>
    <row r="16" spans="1:9">
      <c r="A16">
        <v>350</v>
      </c>
      <c r="D16">
        <v>350</v>
      </c>
    </row>
    <row r="17" spans="1:9">
      <c r="A17">
        <v>600</v>
      </c>
      <c r="D17">
        <v>600</v>
      </c>
    </row>
    <row r="18" spans="1:9">
      <c r="A18">
        <v>20</v>
      </c>
      <c r="D18">
        <v>20</v>
      </c>
    </row>
    <row r="19" spans="1:9">
      <c r="A19">
        <v>50</v>
      </c>
      <c r="D19">
        <v>50</v>
      </c>
    </row>
    <row r="21" spans="1:9">
      <c r="A21">
        <f>SUM(A14:A20)</f>
        <v>8092.4</v>
      </c>
      <c r="B21">
        <f t="shared" ref="B21:I21" si="2">SUM(B14:B20)</f>
        <v>495</v>
      </c>
      <c r="C21">
        <f t="shared" si="2"/>
        <v>0</v>
      </c>
      <c r="D21">
        <f t="shared" si="2"/>
        <v>8092.4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2024-10-14T06:47:46Z</dcterms:created>
  <dcterms:modified xsi:type="dcterms:W3CDTF">2024-10-14T06:51:39Z</dcterms:modified>
</cp:coreProperties>
</file>