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583AB2F5-8C7C-415A-89F4-16795B1BAF0C}" xr6:coauthVersionLast="47" xr6:coauthVersionMax="47" xr10:uidLastSave="{00000000-0000-0000-0000-000000000000}"/>
  <bookViews>
    <workbookView xWindow="1920" yWindow="24" windowWidth="11676" windowHeight="13656" xr2:uid="{00000000-000D-0000-FFFF-FFFF00000000}"/>
  </bookViews>
  <sheets>
    <sheet name="SHC5301M" sheetId="1" r:id="rId1"/>
  </sheets>
  <definedNames>
    <definedName name="_xlnm.Print_Titles" localSheetId="0">SHC5301M!$1:$5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72" i="1"/>
  <c r="D48" i="1"/>
  <c r="A19" i="1" l="1"/>
  <c r="A20" i="1" s="1"/>
  <c r="A21" i="1" s="1"/>
  <c r="A22" i="1" s="1"/>
  <c r="A23" i="1" s="1"/>
  <c r="D33" i="1" l="1"/>
  <c r="D34" i="1" s="1"/>
  <c r="D50" i="1" l="1"/>
  <c r="D74" i="1" s="1"/>
</calcChain>
</file>

<file path=xl/sharedStrings.xml><?xml version="1.0" encoding="utf-8"?>
<sst xmlns="http://schemas.openxmlformats.org/spreadsheetml/2006/main" count="91" uniqueCount="71">
  <si>
    <t>Trans-cab Auto Services Pte Ltd</t>
  </si>
  <si>
    <t>No. 2 Ang Mo Kio Street 63 Singapore 569111</t>
  </si>
  <si>
    <t>Tel No. : 6287 6666       Fax No. : 6257 1330</t>
  </si>
  <si>
    <t>CO./GST Reg. No. 201019626G</t>
  </si>
  <si>
    <t>SHB 7570U</t>
  </si>
  <si>
    <t>Vehicle No.:</t>
  </si>
  <si>
    <t>Chassis No.:</t>
  </si>
  <si>
    <t>Vehicle Make:</t>
  </si>
  <si>
    <t xml:space="preserve">TOYOTA </t>
  </si>
  <si>
    <t>Vehicle Model:</t>
  </si>
  <si>
    <t>Date of Accident :</t>
  </si>
  <si>
    <t>Third Party Insurer :</t>
  </si>
  <si>
    <t>Date of Registration:</t>
  </si>
  <si>
    <t xml:space="preserve">PART </t>
  </si>
  <si>
    <t xml:space="preserve">LIST </t>
  </si>
  <si>
    <t>COVER, REAR BUMPER</t>
  </si>
  <si>
    <t>REINFORCEMENT SUB-ASSY, REAR BUMPER</t>
  </si>
  <si>
    <t>COVER, REAR BUMPER, LOWER</t>
  </si>
  <si>
    <t>GUARD, REAR BUMPER, CENTER</t>
  </si>
  <si>
    <t>RETAINER, REAR BUMPER SIDE, LH</t>
  </si>
  <si>
    <t>RETAINER, REAR BUMPER SIDE, RH</t>
  </si>
  <si>
    <t>COVER, DECK TRIM, REAR</t>
  </si>
  <si>
    <t>PANEL SUB-ASSY, BODY LOWER BACK</t>
  </si>
  <si>
    <t>SHD 5262L</t>
  </si>
  <si>
    <t>TOTAL</t>
  </si>
  <si>
    <t>Special Nett</t>
  </si>
  <si>
    <t>1SET</t>
  </si>
  <si>
    <t xml:space="preserve">PARKING AID </t>
  </si>
  <si>
    <t>REAR BUMPER CLIP</t>
  </si>
  <si>
    <t>WINDSCREEN MOULDING</t>
  </si>
  <si>
    <t>REAR BUMPER PROTECTOR</t>
  </si>
  <si>
    <t>SEAM SEALANT</t>
  </si>
  <si>
    <t>REAR BUMPER RETAINER CLIP</t>
  </si>
  <si>
    <t>END PANEL TRIM CLIP</t>
  </si>
  <si>
    <t>TOTAL PARTS</t>
  </si>
  <si>
    <t>LABOUR</t>
  </si>
  <si>
    <t>To remove and refit interior fittings, trimings, garnish, fittings and other, to enable repair.</t>
  </si>
  <si>
    <t>Panel Beating, Knocking And Straightening The Necessary Portion, Remove And Renewal Of Parts, Adjust And Realign The Same</t>
  </si>
  <si>
    <t>To transfer of rear end panel fittings, attachment and perform water seepage test.</t>
  </si>
  <si>
    <t>To transfer of Tailgate fittings, attachments and perform water seepage test.</t>
  </si>
  <si>
    <t>To Rust-Proofing and apply undercoat Of The Affected Areas.</t>
  </si>
  <si>
    <t>Putty And Spray Painting Of The Affected Portion.</t>
  </si>
  <si>
    <t>To reinstall rear bumper parking sensor.</t>
  </si>
  <si>
    <t xml:space="preserve">TOTAL </t>
  </si>
  <si>
    <t xml:space="preserve">Over All Total </t>
  </si>
  <si>
    <t>(PART-BY-PART) Repair Days</t>
  </si>
  <si>
    <t>For Official Use</t>
  </si>
  <si>
    <t>Prepared By   : ________________________________</t>
  </si>
  <si>
    <t xml:space="preserve">                          (Accident Dept)</t>
  </si>
  <si>
    <t xml:space="preserve"> Verify By         : ________________________________</t>
  </si>
  <si>
    <t xml:space="preserve">                          (Accident Workshop)</t>
  </si>
  <si>
    <t>Checked By     : ________________________________</t>
  </si>
  <si>
    <t xml:space="preserve">                          (Finance Dept)</t>
  </si>
  <si>
    <t>WINDSCREEN SEALANT</t>
  </si>
  <si>
    <t>WINDSCREEN INNER SPONGE SEAL</t>
  </si>
  <si>
    <t>Co UEN:</t>
  </si>
  <si>
    <t>COVER, FLOOR UNDER, NO.1 LH</t>
  </si>
  <si>
    <t>COVER, FLOOR UNDER, NO.2 RH</t>
  </si>
  <si>
    <t>COVER, REAR FLOOR CTR</t>
  </si>
  <si>
    <r>
      <t xml:space="preserve">To Remove And Refit </t>
    </r>
    <r>
      <rPr>
        <sz val="10"/>
        <color indexed="10"/>
        <rFont val="Segoe UI"/>
        <family val="2"/>
      </rPr>
      <t>Rear Big and Small W/Screen Glass</t>
    </r>
    <r>
      <rPr>
        <sz val="10"/>
        <rFont val="Segoe UI"/>
        <family val="2"/>
      </rPr>
      <t xml:space="preserve"> To Facilitate Bodywork Repair.</t>
    </r>
  </si>
  <si>
    <r>
      <t>To Check</t>
    </r>
    <r>
      <rPr>
        <sz val="10"/>
        <color indexed="10"/>
        <rFont val="Segoe UI"/>
        <family val="2"/>
      </rPr>
      <t xml:space="preserve"> Electrical Lighting</t>
    </r>
    <r>
      <rPr>
        <sz val="10"/>
        <rFont val="Segoe UI"/>
        <family val="2"/>
      </rPr>
      <t xml:space="preserve"> Concerned.</t>
    </r>
  </si>
  <si>
    <t>REFLECTOR ASSY, REFLEX, LH</t>
  </si>
  <si>
    <t>REFLECTOR ASSY, REFLEX, RH</t>
  </si>
  <si>
    <r>
      <t xml:space="preserve">PRIUS </t>
    </r>
    <r>
      <rPr>
        <b/>
        <sz val="10"/>
        <color rgb="FFFF0000"/>
        <rFont val="Segoe UI"/>
        <family val="2"/>
      </rPr>
      <t>GEN 4</t>
    </r>
  </si>
  <si>
    <t>200303878K</t>
  </si>
  <si>
    <t>8 DAYS</t>
  </si>
  <si>
    <t>PANEL SUB-ASSY, BACK DOOR</t>
  </si>
  <si>
    <t>SHD314D</t>
  </si>
  <si>
    <t>AAD2409-</t>
  </si>
  <si>
    <t>JTDKB3FU703097033</t>
  </si>
  <si>
    <t>SHC2798H/MSFCI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</si>
</sst>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sz val="10"/>
      <color indexed="10"/>
      <name val="Segoe UI"/>
      <family val="2"/>
    </font>
    <font>
      <sz val="10"/>
      <color theme="1"/>
      <name val="Calibri"/>
      <family val="2"/>
      <scheme val="minor"/>
    </font>
    <font>
      <sz val="10"/>
      <color theme="1"/>
      <name val="Segoe UI Emoji"/>
      <family val="2"/>
    </font>
    <font>
      <sz val="10"/>
      <name val="Arial"/>
      <family val="2"/>
    </font>
    <font>
      <b/>
      <sz val="10"/>
      <color rgb="FFFF0000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3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2" fillId="0" borderId="4" xfId="0" applyFont="1" applyBorder="1"/>
    <xf numFmtId="164" fontId="5" fillId="0" borderId="5" xfId="0" applyNumberFormat="1" applyFont="1" applyBorder="1"/>
    <xf numFmtId="0" fontId="8" fillId="0" borderId="5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8" fillId="0" borderId="0" xfId="1" applyFont="1" applyFill="1" applyAlignment="1">
      <alignment horizontal="center" vertical="center" wrapText="1"/>
    </xf>
    <xf numFmtId="44" fontId="2" fillId="0" borderId="1" xfId="0" applyNumberFormat="1" applyFont="1" applyBorder="1"/>
    <xf numFmtId="9" fontId="2" fillId="0" borderId="0" xfId="0" applyNumberFormat="1" applyFont="1"/>
    <xf numFmtId="44" fontId="2" fillId="0" borderId="0" xfId="0" applyNumberFormat="1" applyFont="1"/>
    <xf numFmtId="44" fontId="2" fillId="0" borderId="2" xfId="0" applyNumberFormat="1" applyFont="1" applyBorder="1"/>
    <xf numFmtId="44" fontId="5" fillId="0" borderId="0" xfId="0" applyNumberFormat="1" applyFont="1"/>
    <xf numFmtId="164" fontId="5" fillId="0" borderId="0" xfId="0" applyNumberFormat="1" applyFont="1"/>
    <xf numFmtId="44" fontId="4" fillId="0" borderId="3" xfId="0" applyNumberFormat="1" applyFont="1" applyBorder="1"/>
    <xf numFmtId="44" fontId="4" fillId="0" borderId="2" xfId="0" applyNumberFormat="1" applyFont="1" applyBorder="1"/>
    <xf numFmtId="0" fontId="3" fillId="0" borderId="0" xfId="0" applyFont="1" applyAlignment="1">
      <alignment wrapText="1" shrinkToFit="1"/>
    </xf>
    <xf numFmtId="164" fontId="3" fillId="0" borderId="0" xfId="0" applyNumberFormat="1" applyFont="1"/>
    <xf numFmtId="0" fontId="5" fillId="0" borderId="0" xfId="0" applyFont="1" applyAlignment="1">
      <alignment wrapText="1"/>
    </xf>
    <xf numFmtId="44" fontId="2" fillId="0" borderId="3" xfId="0" applyNumberFormat="1" applyFont="1" applyBorder="1"/>
    <xf numFmtId="0" fontId="8" fillId="0" borderId="0" xfId="0" applyFont="1"/>
    <xf numFmtId="0" fontId="8" fillId="0" borderId="0" xfId="0" applyFont="1" applyAlignment="1">
      <alignment horizontal="left" vertical="center" wrapText="1"/>
    </xf>
    <xf numFmtId="0" fontId="2" fillId="0" borderId="0" xfId="2" applyFont="1"/>
    <xf numFmtId="0" fontId="5" fillId="0" borderId="0" xfId="2" applyFont="1"/>
    <xf numFmtId="14" fontId="5" fillId="0" borderId="0" xfId="2" applyNumberFormat="1" applyFont="1" applyAlignment="1">
      <alignment horizontal="left"/>
    </xf>
    <xf numFmtId="0" fontId="8" fillId="0" borderId="0" xfId="0" applyFont="1" applyAlignment="1">
      <alignment vertical="center" wrapText="1"/>
    </xf>
  </cellXfs>
  <cellStyles count="3">
    <cellStyle name="Currency" xfId="1" builtinId="4"/>
    <cellStyle name="Normal" xfId="0" builtinId="0"/>
    <cellStyle name="Normal 3" xfId="2" xr:uid="{A1E716A1-6B73-4A26-B7F5-E2CEB9345D93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0"/>
  <sheetViews>
    <sheetView tabSelected="1" topLeftCell="B1" zoomScaleNormal="100" workbookViewId="0">
      <selection activeCell="D42" sqref="D42"/>
    </sheetView>
  </sheetViews>
  <sheetFormatPr defaultColWidth="8.6640625" defaultRowHeight="15" x14ac:dyDescent="0.35"/>
  <cols>
    <col min="1" max="1" width="3.5546875" style="6" hidden="1" customWidth="1"/>
    <col min="2" max="2" width="5.109375" style="6" customWidth="1"/>
    <col min="3" max="3" width="57.44140625" style="6" bestFit="1" customWidth="1"/>
    <col min="4" max="4" width="18.5546875" style="6" customWidth="1"/>
    <col min="5" max="256" width="8.6640625" style="6"/>
    <col min="257" max="257" width="0" style="6" hidden="1" customWidth="1"/>
    <col min="258" max="258" width="5.109375" style="6" customWidth="1"/>
    <col min="259" max="259" width="57.6640625" style="6" customWidth="1"/>
    <col min="260" max="260" width="21.88671875" style="6" bestFit="1" customWidth="1"/>
    <col min="261" max="512" width="8.6640625" style="6"/>
    <col min="513" max="513" width="0" style="6" hidden="1" customWidth="1"/>
    <col min="514" max="514" width="5.109375" style="6" customWidth="1"/>
    <col min="515" max="515" width="57.6640625" style="6" customWidth="1"/>
    <col min="516" max="516" width="21.88671875" style="6" bestFit="1" customWidth="1"/>
    <col min="517" max="768" width="8.6640625" style="6"/>
    <col min="769" max="769" width="0" style="6" hidden="1" customWidth="1"/>
    <col min="770" max="770" width="5.109375" style="6" customWidth="1"/>
    <col min="771" max="771" width="57.6640625" style="6" customWidth="1"/>
    <col min="772" max="772" width="21.88671875" style="6" bestFit="1" customWidth="1"/>
    <col min="773" max="1024" width="8.6640625" style="6"/>
    <col min="1025" max="1025" width="0" style="6" hidden="1" customWidth="1"/>
    <col min="1026" max="1026" width="5.109375" style="6" customWidth="1"/>
    <col min="1027" max="1027" width="57.6640625" style="6" customWidth="1"/>
    <col min="1028" max="1028" width="21.88671875" style="6" bestFit="1" customWidth="1"/>
    <col min="1029" max="1280" width="8.6640625" style="6"/>
    <col min="1281" max="1281" width="0" style="6" hidden="1" customWidth="1"/>
    <col min="1282" max="1282" width="5.109375" style="6" customWidth="1"/>
    <col min="1283" max="1283" width="57.6640625" style="6" customWidth="1"/>
    <col min="1284" max="1284" width="21.88671875" style="6" bestFit="1" customWidth="1"/>
    <col min="1285" max="1536" width="8.6640625" style="6"/>
    <col min="1537" max="1537" width="0" style="6" hidden="1" customWidth="1"/>
    <col min="1538" max="1538" width="5.109375" style="6" customWidth="1"/>
    <col min="1539" max="1539" width="57.6640625" style="6" customWidth="1"/>
    <col min="1540" max="1540" width="21.88671875" style="6" bestFit="1" customWidth="1"/>
    <col min="1541" max="1792" width="8.6640625" style="6"/>
    <col min="1793" max="1793" width="0" style="6" hidden="1" customWidth="1"/>
    <col min="1794" max="1794" width="5.109375" style="6" customWidth="1"/>
    <col min="1795" max="1795" width="57.6640625" style="6" customWidth="1"/>
    <col min="1796" max="1796" width="21.88671875" style="6" bestFit="1" customWidth="1"/>
    <col min="1797" max="2048" width="8.6640625" style="6"/>
    <col min="2049" max="2049" width="0" style="6" hidden="1" customWidth="1"/>
    <col min="2050" max="2050" width="5.109375" style="6" customWidth="1"/>
    <col min="2051" max="2051" width="57.6640625" style="6" customWidth="1"/>
    <col min="2052" max="2052" width="21.88671875" style="6" bestFit="1" customWidth="1"/>
    <col min="2053" max="2304" width="8.6640625" style="6"/>
    <col min="2305" max="2305" width="0" style="6" hidden="1" customWidth="1"/>
    <col min="2306" max="2306" width="5.109375" style="6" customWidth="1"/>
    <col min="2307" max="2307" width="57.6640625" style="6" customWidth="1"/>
    <col min="2308" max="2308" width="21.88671875" style="6" bestFit="1" customWidth="1"/>
    <col min="2309" max="2560" width="8.6640625" style="6"/>
    <col min="2561" max="2561" width="0" style="6" hidden="1" customWidth="1"/>
    <col min="2562" max="2562" width="5.109375" style="6" customWidth="1"/>
    <col min="2563" max="2563" width="57.6640625" style="6" customWidth="1"/>
    <col min="2564" max="2564" width="21.88671875" style="6" bestFit="1" customWidth="1"/>
    <col min="2565" max="2816" width="8.6640625" style="6"/>
    <col min="2817" max="2817" width="0" style="6" hidden="1" customWidth="1"/>
    <col min="2818" max="2818" width="5.109375" style="6" customWidth="1"/>
    <col min="2819" max="2819" width="57.6640625" style="6" customWidth="1"/>
    <col min="2820" max="2820" width="21.88671875" style="6" bestFit="1" customWidth="1"/>
    <col min="2821" max="3072" width="8.6640625" style="6"/>
    <col min="3073" max="3073" width="0" style="6" hidden="1" customWidth="1"/>
    <col min="3074" max="3074" width="5.109375" style="6" customWidth="1"/>
    <col min="3075" max="3075" width="57.6640625" style="6" customWidth="1"/>
    <col min="3076" max="3076" width="21.88671875" style="6" bestFit="1" customWidth="1"/>
    <col min="3077" max="3328" width="8.6640625" style="6"/>
    <col min="3329" max="3329" width="0" style="6" hidden="1" customWidth="1"/>
    <col min="3330" max="3330" width="5.109375" style="6" customWidth="1"/>
    <col min="3331" max="3331" width="57.6640625" style="6" customWidth="1"/>
    <col min="3332" max="3332" width="21.88671875" style="6" bestFit="1" customWidth="1"/>
    <col min="3333" max="3584" width="8.6640625" style="6"/>
    <col min="3585" max="3585" width="0" style="6" hidden="1" customWidth="1"/>
    <col min="3586" max="3586" width="5.109375" style="6" customWidth="1"/>
    <col min="3587" max="3587" width="57.6640625" style="6" customWidth="1"/>
    <col min="3588" max="3588" width="21.88671875" style="6" bestFit="1" customWidth="1"/>
    <col min="3589" max="3840" width="8.6640625" style="6"/>
    <col min="3841" max="3841" width="0" style="6" hidden="1" customWidth="1"/>
    <col min="3842" max="3842" width="5.109375" style="6" customWidth="1"/>
    <col min="3843" max="3843" width="57.6640625" style="6" customWidth="1"/>
    <col min="3844" max="3844" width="21.88671875" style="6" bestFit="1" customWidth="1"/>
    <col min="3845" max="4096" width="8.6640625" style="6"/>
    <col min="4097" max="4097" width="0" style="6" hidden="1" customWidth="1"/>
    <col min="4098" max="4098" width="5.109375" style="6" customWidth="1"/>
    <col min="4099" max="4099" width="57.6640625" style="6" customWidth="1"/>
    <col min="4100" max="4100" width="21.88671875" style="6" bestFit="1" customWidth="1"/>
    <col min="4101" max="4352" width="8.6640625" style="6"/>
    <col min="4353" max="4353" width="0" style="6" hidden="1" customWidth="1"/>
    <col min="4354" max="4354" width="5.109375" style="6" customWidth="1"/>
    <col min="4355" max="4355" width="57.6640625" style="6" customWidth="1"/>
    <col min="4356" max="4356" width="21.88671875" style="6" bestFit="1" customWidth="1"/>
    <col min="4357" max="4608" width="8.6640625" style="6"/>
    <col min="4609" max="4609" width="0" style="6" hidden="1" customWidth="1"/>
    <col min="4610" max="4610" width="5.109375" style="6" customWidth="1"/>
    <col min="4611" max="4611" width="57.6640625" style="6" customWidth="1"/>
    <col min="4612" max="4612" width="21.88671875" style="6" bestFit="1" customWidth="1"/>
    <col min="4613" max="4864" width="8.6640625" style="6"/>
    <col min="4865" max="4865" width="0" style="6" hidden="1" customWidth="1"/>
    <col min="4866" max="4866" width="5.109375" style="6" customWidth="1"/>
    <col min="4867" max="4867" width="57.6640625" style="6" customWidth="1"/>
    <col min="4868" max="4868" width="21.88671875" style="6" bestFit="1" customWidth="1"/>
    <col min="4869" max="5120" width="8.6640625" style="6"/>
    <col min="5121" max="5121" width="0" style="6" hidden="1" customWidth="1"/>
    <col min="5122" max="5122" width="5.109375" style="6" customWidth="1"/>
    <col min="5123" max="5123" width="57.6640625" style="6" customWidth="1"/>
    <col min="5124" max="5124" width="21.88671875" style="6" bestFit="1" customWidth="1"/>
    <col min="5125" max="5376" width="8.6640625" style="6"/>
    <col min="5377" max="5377" width="0" style="6" hidden="1" customWidth="1"/>
    <col min="5378" max="5378" width="5.109375" style="6" customWidth="1"/>
    <col min="5379" max="5379" width="57.6640625" style="6" customWidth="1"/>
    <col min="5380" max="5380" width="21.88671875" style="6" bestFit="1" customWidth="1"/>
    <col min="5381" max="5632" width="8.6640625" style="6"/>
    <col min="5633" max="5633" width="0" style="6" hidden="1" customWidth="1"/>
    <col min="5634" max="5634" width="5.109375" style="6" customWidth="1"/>
    <col min="5635" max="5635" width="57.6640625" style="6" customWidth="1"/>
    <col min="5636" max="5636" width="21.88671875" style="6" bestFit="1" customWidth="1"/>
    <col min="5637" max="5888" width="8.6640625" style="6"/>
    <col min="5889" max="5889" width="0" style="6" hidden="1" customWidth="1"/>
    <col min="5890" max="5890" width="5.109375" style="6" customWidth="1"/>
    <col min="5891" max="5891" width="57.6640625" style="6" customWidth="1"/>
    <col min="5892" max="5892" width="21.88671875" style="6" bestFit="1" customWidth="1"/>
    <col min="5893" max="6144" width="8.6640625" style="6"/>
    <col min="6145" max="6145" width="0" style="6" hidden="1" customWidth="1"/>
    <col min="6146" max="6146" width="5.109375" style="6" customWidth="1"/>
    <col min="6147" max="6147" width="57.6640625" style="6" customWidth="1"/>
    <col min="6148" max="6148" width="21.88671875" style="6" bestFit="1" customWidth="1"/>
    <col min="6149" max="6400" width="8.6640625" style="6"/>
    <col min="6401" max="6401" width="0" style="6" hidden="1" customWidth="1"/>
    <col min="6402" max="6402" width="5.109375" style="6" customWidth="1"/>
    <col min="6403" max="6403" width="57.6640625" style="6" customWidth="1"/>
    <col min="6404" max="6404" width="21.88671875" style="6" bestFit="1" customWidth="1"/>
    <col min="6405" max="6656" width="8.6640625" style="6"/>
    <col min="6657" max="6657" width="0" style="6" hidden="1" customWidth="1"/>
    <col min="6658" max="6658" width="5.109375" style="6" customWidth="1"/>
    <col min="6659" max="6659" width="57.6640625" style="6" customWidth="1"/>
    <col min="6660" max="6660" width="21.88671875" style="6" bestFit="1" customWidth="1"/>
    <col min="6661" max="6912" width="8.6640625" style="6"/>
    <col min="6913" max="6913" width="0" style="6" hidden="1" customWidth="1"/>
    <col min="6914" max="6914" width="5.109375" style="6" customWidth="1"/>
    <col min="6915" max="6915" width="57.6640625" style="6" customWidth="1"/>
    <col min="6916" max="6916" width="21.88671875" style="6" bestFit="1" customWidth="1"/>
    <col min="6917" max="7168" width="8.6640625" style="6"/>
    <col min="7169" max="7169" width="0" style="6" hidden="1" customWidth="1"/>
    <col min="7170" max="7170" width="5.109375" style="6" customWidth="1"/>
    <col min="7171" max="7171" width="57.6640625" style="6" customWidth="1"/>
    <col min="7172" max="7172" width="21.88671875" style="6" bestFit="1" customWidth="1"/>
    <col min="7173" max="7424" width="8.6640625" style="6"/>
    <col min="7425" max="7425" width="0" style="6" hidden="1" customWidth="1"/>
    <col min="7426" max="7426" width="5.109375" style="6" customWidth="1"/>
    <col min="7427" max="7427" width="57.6640625" style="6" customWidth="1"/>
    <col min="7428" max="7428" width="21.88671875" style="6" bestFit="1" customWidth="1"/>
    <col min="7429" max="7680" width="8.6640625" style="6"/>
    <col min="7681" max="7681" width="0" style="6" hidden="1" customWidth="1"/>
    <col min="7682" max="7682" width="5.109375" style="6" customWidth="1"/>
    <col min="7683" max="7683" width="57.6640625" style="6" customWidth="1"/>
    <col min="7684" max="7684" width="21.88671875" style="6" bestFit="1" customWidth="1"/>
    <col min="7685" max="7936" width="8.6640625" style="6"/>
    <col min="7937" max="7937" width="0" style="6" hidden="1" customWidth="1"/>
    <col min="7938" max="7938" width="5.109375" style="6" customWidth="1"/>
    <col min="7939" max="7939" width="57.6640625" style="6" customWidth="1"/>
    <col min="7940" max="7940" width="21.88671875" style="6" bestFit="1" customWidth="1"/>
    <col min="7941" max="8192" width="8.6640625" style="6"/>
    <col min="8193" max="8193" width="0" style="6" hidden="1" customWidth="1"/>
    <col min="8194" max="8194" width="5.109375" style="6" customWidth="1"/>
    <col min="8195" max="8195" width="57.6640625" style="6" customWidth="1"/>
    <col min="8196" max="8196" width="21.88671875" style="6" bestFit="1" customWidth="1"/>
    <col min="8197" max="8448" width="8.6640625" style="6"/>
    <col min="8449" max="8449" width="0" style="6" hidden="1" customWidth="1"/>
    <col min="8450" max="8450" width="5.109375" style="6" customWidth="1"/>
    <col min="8451" max="8451" width="57.6640625" style="6" customWidth="1"/>
    <col min="8452" max="8452" width="21.88671875" style="6" bestFit="1" customWidth="1"/>
    <col min="8453" max="8704" width="8.6640625" style="6"/>
    <col min="8705" max="8705" width="0" style="6" hidden="1" customWidth="1"/>
    <col min="8706" max="8706" width="5.109375" style="6" customWidth="1"/>
    <col min="8707" max="8707" width="57.6640625" style="6" customWidth="1"/>
    <col min="8708" max="8708" width="21.88671875" style="6" bestFit="1" customWidth="1"/>
    <col min="8709" max="8960" width="8.6640625" style="6"/>
    <col min="8961" max="8961" width="0" style="6" hidden="1" customWidth="1"/>
    <col min="8962" max="8962" width="5.109375" style="6" customWidth="1"/>
    <col min="8963" max="8963" width="57.6640625" style="6" customWidth="1"/>
    <col min="8964" max="8964" width="21.88671875" style="6" bestFit="1" customWidth="1"/>
    <col min="8965" max="9216" width="8.6640625" style="6"/>
    <col min="9217" max="9217" width="0" style="6" hidden="1" customWidth="1"/>
    <col min="9218" max="9218" width="5.109375" style="6" customWidth="1"/>
    <col min="9219" max="9219" width="57.6640625" style="6" customWidth="1"/>
    <col min="9220" max="9220" width="21.88671875" style="6" bestFit="1" customWidth="1"/>
    <col min="9221" max="9472" width="8.6640625" style="6"/>
    <col min="9473" max="9473" width="0" style="6" hidden="1" customWidth="1"/>
    <col min="9474" max="9474" width="5.109375" style="6" customWidth="1"/>
    <col min="9475" max="9475" width="57.6640625" style="6" customWidth="1"/>
    <col min="9476" max="9476" width="21.88671875" style="6" bestFit="1" customWidth="1"/>
    <col min="9477" max="9728" width="8.6640625" style="6"/>
    <col min="9729" max="9729" width="0" style="6" hidden="1" customWidth="1"/>
    <col min="9730" max="9730" width="5.109375" style="6" customWidth="1"/>
    <col min="9731" max="9731" width="57.6640625" style="6" customWidth="1"/>
    <col min="9732" max="9732" width="21.88671875" style="6" bestFit="1" customWidth="1"/>
    <col min="9733" max="9984" width="8.6640625" style="6"/>
    <col min="9985" max="9985" width="0" style="6" hidden="1" customWidth="1"/>
    <col min="9986" max="9986" width="5.109375" style="6" customWidth="1"/>
    <col min="9987" max="9987" width="57.6640625" style="6" customWidth="1"/>
    <col min="9988" max="9988" width="21.88671875" style="6" bestFit="1" customWidth="1"/>
    <col min="9989" max="10240" width="8.6640625" style="6"/>
    <col min="10241" max="10241" width="0" style="6" hidden="1" customWidth="1"/>
    <col min="10242" max="10242" width="5.109375" style="6" customWidth="1"/>
    <col min="10243" max="10243" width="57.6640625" style="6" customWidth="1"/>
    <col min="10244" max="10244" width="21.88671875" style="6" bestFit="1" customWidth="1"/>
    <col min="10245" max="10496" width="8.6640625" style="6"/>
    <col min="10497" max="10497" width="0" style="6" hidden="1" customWidth="1"/>
    <col min="10498" max="10498" width="5.109375" style="6" customWidth="1"/>
    <col min="10499" max="10499" width="57.6640625" style="6" customWidth="1"/>
    <col min="10500" max="10500" width="21.88671875" style="6" bestFit="1" customWidth="1"/>
    <col min="10501" max="10752" width="8.6640625" style="6"/>
    <col min="10753" max="10753" width="0" style="6" hidden="1" customWidth="1"/>
    <col min="10754" max="10754" width="5.109375" style="6" customWidth="1"/>
    <col min="10755" max="10755" width="57.6640625" style="6" customWidth="1"/>
    <col min="10756" max="10756" width="21.88671875" style="6" bestFit="1" customWidth="1"/>
    <col min="10757" max="11008" width="8.6640625" style="6"/>
    <col min="11009" max="11009" width="0" style="6" hidden="1" customWidth="1"/>
    <col min="11010" max="11010" width="5.109375" style="6" customWidth="1"/>
    <col min="11011" max="11011" width="57.6640625" style="6" customWidth="1"/>
    <col min="11012" max="11012" width="21.88671875" style="6" bestFit="1" customWidth="1"/>
    <col min="11013" max="11264" width="8.6640625" style="6"/>
    <col min="11265" max="11265" width="0" style="6" hidden="1" customWidth="1"/>
    <col min="11266" max="11266" width="5.109375" style="6" customWidth="1"/>
    <col min="11267" max="11267" width="57.6640625" style="6" customWidth="1"/>
    <col min="11268" max="11268" width="21.88671875" style="6" bestFit="1" customWidth="1"/>
    <col min="11269" max="11520" width="8.6640625" style="6"/>
    <col min="11521" max="11521" width="0" style="6" hidden="1" customWidth="1"/>
    <col min="11522" max="11522" width="5.109375" style="6" customWidth="1"/>
    <col min="11523" max="11523" width="57.6640625" style="6" customWidth="1"/>
    <col min="11524" max="11524" width="21.88671875" style="6" bestFit="1" customWidth="1"/>
    <col min="11525" max="11776" width="8.6640625" style="6"/>
    <col min="11777" max="11777" width="0" style="6" hidden="1" customWidth="1"/>
    <col min="11778" max="11778" width="5.109375" style="6" customWidth="1"/>
    <col min="11779" max="11779" width="57.6640625" style="6" customWidth="1"/>
    <col min="11780" max="11780" width="21.88671875" style="6" bestFit="1" customWidth="1"/>
    <col min="11781" max="12032" width="8.6640625" style="6"/>
    <col min="12033" max="12033" width="0" style="6" hidden="1" customWidth="1"/>
    <col min="12034" max="12034" width="5.109375" style="6" customWidth="1"/>
    <col min="12035" max="12035" width="57.6640625" style="6" customWidth="1"/>
    <col min="12036" max="12036" width="21.88671875" style="6" bestFit="1" customWidth="1"/>
    <col min="12037" max="12288" width="8.6640625" style="6"/>
    <col min="12289" max="12289" width="0" style="6" hidden="1" customWidth="1"/>
    <col min="12290" max="12290" width="5.109375" style="6" customWidth="1"/>
    <col min="12291" max="12291" width="57.6640625" style="6" customWidth="1"/>
    <col min="12292" max="12292" width="21.88671875" style="6" bestFit="1" customWidth="1"/>
    <col min="12293" max="12544" width="8.6640625" style="6"/>
    <col min="12545" max="12545" width="0" style="6" hidden="1" customWidth="1"/>
    <col min="12546" max="12546" width="5.109375" style="6" customWidth="1"/>
    <col min="12547" max="12547" width="57.6640625" style="6" customWidth="1"/>
    <col min="12548" max="12548" width="21.88671875" style="6" bestFit="1" customWidth="1"/>
    <col min="12549" max="12800" width="8.6640625" style="6"/>
    <col min="12801" max="12801" width="0" style="6" hidden="1" customWidth="1"/>
    <col min="12802" max="12802" width="5.109375" style="6" customWidth="1"/>
    <col min="12803" max="12803" width="57.6640625" style="6" customWidth="1"/>
    <col min="12804" max="12804" width="21.88671875" style="6" bestFit="1" customWidth="1"/>
    <col min="12805" max="13056" width="8.6640625" style="6"/>
    <col min="13057" max="13057" width="0" style="6" hidden="1" customWidth="1"/>
    <col min="13058" max="13058" width="5.109375" style="6" customWidth="1"/>
    <col min="13059" max="13059" width="57.6640625" style="6" customWidth="1"/>
    <col min="13060" max="13060" width="21.88671875" style="6" bestFit="1" customWidth="1"/>
    <col min="13061" max="13312" width="8.6640625" style="6"/>
    <col min="13313" max="13313" width="0" style="6" hidden="1" customWidth="1"/>
    <col min="13314" max="13314" width="5.109375" style="6" customWidth="1"/>
    <col min="13315" max="13315" width="57.6640625" style="6" customWidth="1"/>
    <col min="13316" max="13316" width="21.88671875" style="6" bestFit="1" customWidth="1"/>
    <col min="13317" max="13568" width="8.6640625" style="6"/>
    <col min="13569" max="13569" width="0" style="6" hidden="1" customWidth="1"/>
    <col min="13570" max="13570" width="5.109375" style="6" customWidth="1"/>
    <col min="13571" max="13571" width="57.6640625" style="6" customWidth="1"/>
    <col min="13572" max="13572" width="21.88671875" style="6" bestFit="1" customWidth="1"/>
    <col min="13573" max="13824" width="8.6640625" style="6"/>
    <col min="13825" max="13825" width="0" style="6" hidden="1" customWidth="1"/>
    <col min="13826" max="13826" width="5.109375" style="6" customWidth="1"/>
    <col min="13827" max="13827" width="57.6640625" style="6" customWidth="1"/>
    <col min="13828" max="13828" width="21.88671875" style="6" bestFit="1" customWidth="1"/>
    <col min="13829" max="14080" width="8.6640625" style="6"/>
    <col min="14081" max="14081" width="0" style="6" hidden="1" customWidth="1"/>
    <col min="14082" max="14082" width="5.109375" style="6" customWidth="1"/>
    <col min="14083" max="14083" width="57.6640625" style="6" customWidth="1"/>
    <col min="14084" max="14084" width="21.88671875" style="6" bestFit="1" customWidth="1"/>
    <col min="14085" max="14336" width="8.6640625" style="6"/>
    <col min="14337" max="14337" width="0" style="6" hidden="1" customWidth="1"/>
    <col min="14338" max="14338" width="5.109375" style="6" customWidth="1"/>
    <col min="14339" max="14339" width="57.6640625" style="6" customWidth="1"/>
    <col min="14340" max="14340" width="21.88671875" style="6" bestFit="1" customWidth="1"/>
    <col min="14341" max="14592" width="8.6640625" style="6"/>
    <col min="14593" max="14593" width="0" style="6" hidden="1" customWidth="1"/>
    <col min="14594" max="14594" width="5.109375" style="6" customWidth="1"/>
    <col min="14595" max="14595" width="57.6640625" style="6" customWidth="1"/>
    <col min="14596" max="14596" width="21.88671875" style="6" bestFit="1" customWidth="1"/>
    <col min="14597" max="14848" width="8.6640625" style="6"/>
    <col min="14849" max="14849" width="0" style="6" hidden="1" customWidth="1"/>
    <col min="14850" max="14850" width="5.109375" style="6" customWidth="1"/>
    <col min="14851" max="14851" width="57.6640625" style="6" customWidth="1"/>
    <col min="14852" max="14852" width="21.88671875" style="6" bestFit="1" customWidth="1"/>
    <col min="14853" max="15104" width="8.6640625" style="6"/>
    <col min="15105" max="15105" width="0" style="6" hidden="1" customWidth="1"/>
    <col min="15106" max="15106" width="5.109375" style="6" customWidth="1"/>
    <col min="15107" max="15107" width="57.6640625" style="6" customWidth="1"/>
    <col min="15108" max="15108" width="21.88671875" style="6" bestFit="1" customWidth="1"/>
    <col min="15109" max="15360" width="8.6640625" style="6"/>
    <col min="15361" max="15361" width="0" style="6" hidden="1" customWidth="1"/>
    <col min="15362" max="15362" width="5.109375" style="6" customWidth="1"/>
    <col min="15363" max="15363" width="57.6640625" style="6" customWidth="1"/>
    <col min="15364" max="15364" width="21.88671875" style="6" bestFit="1" customWidth="1"/>
    <col min="15365" max="15616" width="8.6640625" style="6"/>
    <col min="15617" max="15617" width="0" style="6" hidden="1" customWidth="1"/>
    <col min="15618" max="15618" width="5.109375" style="6" customWidth="1"/>
    <col min="15619" max="15619" width="57.6640625" style="6" customWidth="1"/>
    <col min="15620" max="15620" width="21.88671875" style="6" bestFit="1" customWidth="1"/>
    <col min="15621" max="15872" width="8.6640625" style="6"/>
    <col min="15873" max="15873" width="0" style="6" hidden="1" customWidth="1"/>
    <col min="15874" max="15874" width="5.109375" style="6" customWidth="1"/>
    <col min="15875" max="15875" width="57.6640625" style="6" customWidth="1"/>
    <col min="15876" max="15876" width="21.88671875" style="6" bestFit="1" customWidth="1"/>
    <col min="15877" max="16128" width="8.6640625" style="6"/>
    <col min="16129" max="16129" width="0" style="6" hidden="1" customWidth="1"/>
    <col min="16130" max="16130" width="5.109375" style="6" customWidth="1"/>
    <col min="16131" max="16131" width="57.6640625" style="6" customWidth="1"/>
    <col min="16132" max="16132" width="21.88671875" style="6" bestFit="1" customWidth="1"/>
    <col min="16133" max="16384" width="8.6640625" style="6"/>
  </cols>
  <sheetData>
    <row r="1" spans="1:5" x14ac:dyDescent="0.35">
      <c r="A1" s="5" t="s">
        <v>0</v>
      </c>
      <c r="B1" s="5" t="s">
        <v>0</v>
      </c>
      <c r="C1" s="2"/>
      <c r="D1" s="15" t="s">
        <v>68</v>
      </c>
      <c r="E1" s="2"/>
    </row>
    <row r="2" spans="1:5" x14ac:dyDescent="0.35">
      <c r="A2" s="1" t="s">
        <v>1</v>
      </c>
      <c r="B2" s="1" t="s">
        <v>1</v>
      </c>
      <c r="C2" s="2"/>
      <c r="E2" s="2"/>
    </row>
    <row r="3" spans="1:5" x14ac:dyDescent="0.35">
      <c r="A3" s="1" t="s">
        <v>2</v>
      </c>
      <c r="B3" s="1" t="s">
        <v>2</v>
      </c>
      <c r="C3" s="2"/>
      <c r="E3" s="2"/>
    </row>
    <row r="4" spans="1:5" x14ac:dyDescent="0.35">
      <c r="A4" s="1" t="s">
        <v>3</v>
      </c>
      <c r="B4" s="1" t="s">
        <v>3</v>
      </c>
      <c r="E4" s="2"/>
    </row>
    <row r="5" spans="1:5" x14ac:dyDescent="0.35">
      <c r="A5" s="3" t="s">
        <v>4</v>
      </c>
      <c r="B5" s="3" t="s">
        <v>67</v>
      </c>
      <c r="E5" s="4"/>
    </row>
    <row r="7" spans="1:5" x14ac:dyDescent="0.35">
      <c r="C7" s="6" t="s">
        <v>5</v>
      </c>
      <c r="D7" s="32" t="s">
        <v>67</v>
      </c>
    </row>
    <row r="8" spans="1:5" x14ac:dyDescent="0.35">
      <c r="C8" s="6" t="s">
        <v>6</v>
      </c>
      <c r="D8" s="33" t="s">
        <v>69</v>
      </c>
    </row>
    <row r="9" spans="1:5" x14ac:dyDescent="0.35">
      <c r="C9" s="6" t="s">
        <v>55</v>
      </c>
      <c r="D9" s="33" t="s">
        <v>64</v>
      </c>
    </row>
    <row r="10" spans="1:5" x14ac:dyDescent="0.35">
      <c r="C10" s="6" t="s">
        <v>7</v>
      </c>
      <c r="D10" s="33" t="s">
        <v>8</v>
      </c>
    </row>
    <row r="11" spans="1:5" x14ac:dyDescent="0.35">
      <c r="C11" s="6" t="s">
        <v>9</v>
      </c>
      <c r="D11" s="33" t="s">
        <v>63</v>
      </c>
    </row>
    <row r="12" spans="1:5" x14ac:dyDescent="0.35">
      <c r="C12" s="6" t="s">
        <v>10</v>
      </c>
      <c r="D12" s="34">
        <v>45546</v>
      </c>
    </row>
    <row r="13" spans="1:5" x14ac:dyDescent="0.35">
      <c r="C13" s="6" t="s">
        <v>11</v>
      </c>
      <c r="D13" s="32" t="s">
        <v>70</v>
      </c>
    </row>
    <row r="14" spans="1:5" x14ac:dyDescent="0.35">
      <c r="C14" s="6" t="s">
        <v>12</v>
      </c>
      <c r="D14" s="34">
        <v>45197</v>
      </c>
    </row>
    <row r="15" spans="1:5" x14ac:dyDescent="0.35">
      <c r="D15" s="34"/>
    </row>
    <row r="16" spans="1:5" x14ac:dyDescent="0.35">
      <c r="C16" s="16" t="s">
        <v>13</v>
      </c>
      <c r="D16" s="16" t="s">
        <v>14</v>
      </c>
    </row>
    <row r="17" spans="1:4" x14ac:dyDescent="0.35">
      <c r="C17" s="16"/>
      <c r="D17" s="16"/>
    </row>
    <row r="18" spans="1:4" x14ac:dyDescent="0.35">
      <c r="A18" s="8">
        <v>1</v>
      </c>
      <c r="B18" s="8">
        <v>1</v>
      </c>
      <c r="C18" s="6" t="s">
        <v>15</v>
      </c>
      <c r="D18" s="17">
        <v>612.67999999999995</v>
      </c>
    </row>
    <row r="19" spans="1:4" x14ac:dyDescent="0.35">
      <c r="A19" s="8">
        <f>A18+1</f>
        <v>2</v>
      </c>
      <c r="B19" s="8">
        <v>1</v>
      </c>
      <c r="C19" s="6" t="s">
        <v>16</v>
      </c>
      <c r="D19" s="17">
        <v>419.9</v>
      </c>
    </row>
    <row r="20" spans="1:4" x14ac:dyDescent="0.35">
      <c r="A20" s="8">
        <f t="shared" ref="A20:A23" si="0">A19+1</f>
        <v>3</v>
      </c>
      <c r="B20" s="8">
        <v>1</v>
      </c>
      <c r="C20" s="30" t="s">
        <v>17</v>
      </c>
      <c r="D20" s="17">
        <v>27.93</v>
      </c>
    </row>
    <row r="21" spans="1:4" x14ac:dyDescent="0.35">
      <c r="A21" s="8">
        <f t="shared" si="0"/>
        <v>4</v>
      </c>
      <c r="B21" s="8">
        <v>1</v>
      </c>
      <c r="C21" s="30" t="s">
        <v>18</v>
      </c>
      <c r="D21" s="17">
        <v>472.19</v>
      </c>
    </row>
    <row r="22" spans="1:4" x14ac:dyDescent="0.35">
      <c r="A22" s="8" t="e">
        <f>#REF!+1</f>
        <v>#REF!</v>
      </c>
      <c r="B22" s="8">
        <v>1</v>
      </c>
      <c r="C22" s="30" t="s">
        <v>19</v>
      </c>
      <c r="D22" s="17">
        <v>167.48</v>
      </c>
    </row>
    <row r="23" spans="1:4" x14ac:dyDescent="0.35">
      <c r="A23" s="8" t="e">
        <f t="shared" si="0"/>
        <v>#REF!</v>
      </c>
      <c r="B23" s="8">
        <v>1</v>
      </c>
      <c r="C23" s="30" t="s">
        <v>20</v>
      </c>
      <c r="D23" s="17">
        <v>167.48</v>
      </c>
    </row>
    <row r="24" spans="1:4" x14ac:dyDescent="0.35">
      <c r="A24" s="8"/>
      <c r="B24" s="8">
        <v>1</v>
      </c>
      <c r="C24" s="31" t="s">
        <v>61</v>
      </c>
      <c r="D24" s="17">
        <v>49.25</v>
      </c>
    </row>
    <row r="25" spans="1:4" x14ac:dyDescent="0.35">
      <c r="A25" s="8"/>
      <c r="B25" s="8">
        <v>1</v>
      </c>
      <c r="C25" s="35" t="s">
        <v>62</v>
      </c>
      <c r="D25" s="17">
        <v>49.25</v>
      </c>
    </row>
    <row r="26" spans="1:4" x14ac:dyDescent="0.35">
      <c r="A26" s="8">
        <v>36</v>
      </c>
      <c r="B26" s="8">
        <v>1</v>
      </c>
      <c r="C26" s="6" t="s">
        <v>56</v>
      </c>
      <c r="D26" s="17">
        <v>220.5</v>
      </c>
    </row>
    <row r="27" spans="1:4" x14ac:dyDescent="0.35">
      <c r="A27" s="8">
        <v>37</v>
      </c>
      <c r="B27" s="8">
        <v>1</v>
      </c>
      <c r="C27" s="6" t="s">
        <v>57</v>
      </c>
      <c r="D27" s="17">
        <v>304.92</v>
      </c>
    </row>
    <row r="28" spans="1:4" x14ac:dyDescent="0.35">
      <c r="B28" s="8">
        <v>1</v>
      </c>
      <c r="C28" s="6" t="s">
        <v>58</v>
      </c>
      <c r="D28" s="17">
        <v>290.43</v>
      </c>
    </row>
    <row r="29" spans="1:4" x14ac:dyDescent="0.35">
      <c r="B29" s="8">
        <v>1</v>
      </c>
      <c r="C29" s="2" t="s">
        <v>21</v>
      </c>
      <c r="D29" s="17">
        <v>159.38999999999999</v>
      </c>
    </row>
    <row r="30" spans="1:4" x14ac:dyDescent="0.35">
      <c r="B30" s="8">
        <v>1</v>
      </c>
      <c r="C30" s="6" t="s">
        <v>22</v>
      </c>
      <c r="D30" s="17">
        <v>824.46</v>
      </c>
    </row>
    <row r="31" spans="1:4" x14ac:dyDescent="0.35">
      <c r="B31" s="8">
        <v>1</v>
      </c>
      <c r="C31" s="35" t="s">
        <v>66</v>
      </c>
      <c r="D31" s="17">
        <v>1443.86</v>
      </c>
    </row>
    <row r="32" spans="1:4" x14ac:dyDescent="0.35">
      <c r="A32" s="8">
        <v>169</v>
      </c>
      <c r="B32" s="8"/>
      <c r="C32" s="15" t="s">
        <v>24</v>
      </c>
      <c r="D32" s="18">
        <f>SUM(D18:D31)</f>
        <v>5209.7199999999993</v>
      </c>
    </row>
    <row r="33" spans="1:4" x14ac:dyDescent="0.35">
      <c r="B33" s="8"/>
      <c r="C33" s="19">
        <v>0.25</v>
      </c>
      <c r="D33" s="20">
        <f>D32*C33</f>
        <v>1302.4299999999998</v>
      </c>
    </row>
    <row r="34" spans="1:4" ht="15.6" thickBot="1" x14ac:dyDescent="0.4">
      <c r="A34" s="8">
        <v>171</v>
      </c>
      <c r="B34" s="8"/>
      <c r="D34" s="21">
        <f>D32-D33</f>
        <v>3907.2899999999995</v>
      </c>
    </row>
    <row r="35" spans="1:4" ht="15.6" thickTop="1" x14ac:dyDescent="0.35">
      <c r="A35" s="8"/>
      <c r="B35" s="8"/>
    </row>
    <row r="36" spans="1:4" x14ac:dyDescent="0.35">
      <c r="A36" s="8"/>
      <c r="B36" s="8"/>
      <c r="C36" s="16" t="s">
        <v>25</v>
      </c>
    </row>
    <row r="37" spans="1:4" x14ac:dyDescent="0.35">
      <c r="A37" s="8"/>
      <c r="B37" s="8"/>
      <c r="C37" s="16"/>
    </row>
    <row r="38" spans="1:4" x14ac:dyDescent="0.35">
      <c r="A38" s="8"/>
      <c r="B38" s="8" t="s">
        <v>26</v>
      </c>
      <c r="C38" s="6" t="s">
        <v>27</v>
      </c>
      <c r="D38" s="22">
        <v>700</v>
      </c>
    </row>
    <row r="39" spans="1:4" x14ac:dyDescent="0.35">
      <c r="A39" s="5" t="s">
        <v>0</v>
      </c>
      <c r="B39" s="8" t="s">
        <v>26</v>
      </c>
      <c r="C39" s="6" t="s">
        <v>28</v>
      </c>
      <c r="D39" s="22">
        <v>95</v>
      </c>
    </row>
    <row r="40" spans="1:4" x14ac:dyDescent="0.35">
      <c r="A40" s="1" t="s">
        <v>1</v>
      </c>
      <c r="B40" s="8">
        <v>2</v>
      </c>
      <c r="C40" s="6" t="s">
        <v>53</v>
      </c>
      <c r="D40" s="22">
        <v>150</v>
      </c>
    </row>
    <row r="41" spans="1:4" x14ac:dyDescent="0.35">
      <c r="A41" s="1" t="s">
        <v>2</v>
      </c>
      <c r="B41" s="8">
        <v>1</v>
      </c>
      <c r="C41" s="6" t="s">
        <v>29</v>
      </c>
      <c r="D41" s="22">
        <v>200</v>
      </c>
    </row>
    <row r="42" spans="1:4" x14ac:dyDescent="0.35">
      <c r="B42" s="8">
        <v>1</v>
      </c>
      <c r="C42" s="6" t="s">
        <v>54</v>
      </c>
      <c r="D42" s="22">
        <v>130</v>
      </c>
    </row>
    <row r="43" spans="1:4" x14ac:dyDescent="0.35">
      <c r="B43" s="8">
        <v>1</v>
      </c>
      <c r="C43" s="6" t="s">
        <v>30</v>
      </c>
      <c r="D43" s="22">
        <v>180</v>
      </c>
    </row>
    <row r="44" spans="1:4" x14ac:dyDescent="0.35">
      <c r="B44" s="8">
        <v>2</v>
      </c>
      <c r="C44" s="6" t="s">
        <v>31</v>
      </c>
      <c r="D44" s="23">
        <v>250</v>
      </c>
    </row>
    <row r="45" spans="1:4" x14ac:dyDescent="0.35">
      <c r="A45" s="8">
        <v>1</v>
      </c>
      <c r="B45" s="8" t="s">
        <v>26</v>
      </c>
      <c r="C45" s="6" t="s">
        <v>32</v>
      </c>
      <c r="D45" s="23">
        <v>85</v>
      </c>
    </row>
    <row r="46" spans="1:4" x14ac:dyDescent="0.35">
      <c r="B46" s="8">
        <v>1</v>
      </c>
      <c r="C46" s="6" t="s">
        <v>33</v>
      </c>
      <c r="D46" s="23">
        <v>65</v>
      </c>
    </row>
    <row r="47" spans="1:4" x14ac:dyDescent="0.35">
      <c r="B47" s="8"/>
      <c r="D47" s="23"/>
    </row>
    <row r="48" spans="1:4" x14ac:dyDescent="0.35">
      <c r="A48" s="8">
        <v>24</v>
      </c>
      <c r="C48" s="15" t="s">
        <v>24</v>
      </c>
      <c r="D48" s="24">
        <f>SUM(D38:D47)</f>
        <v>1855</v>
      </c>
    </row>
    <row r="50" spans="1:4" ht="15.6" thickBot="1" x14ac:dyDescent="0.4">
      <c r="C50" s="15" t="s">
        <v>34</v>
      </c>
      <c r="D50" s="25">
        <f>D34+D48</f>
        <v>5762.2899999999991</v>
      </c>
    </row>
    <row r="51" spans="1:4" ht="15.6" thickTop="1" x14ac:dyDescent="0.35"/>
    <row r="52" spans="1:4" x14ac:dyDescent="0.35">
      <c r="C52" s="16" t="s">
        <v>35</v>
      </c>
    </row>
    <row r="53" spans="1:4" x14ac:dyDescent="0.35">
      <c r="C53" s="16"/>
    </row>
    <row r="54" spans="1:4" ht="30" x14ac:dyDescent="0.35">
      <c r="C54" s="26" t="s">
        <v>59</v>
      </c>
      <c r="D54" s="27">
        <v>300</v>
      </c>
    </row>
    <row r="55" spans="1:4" x14ac:dyDescent="0.35">
      <c r="A55" s="8">
        <v>30</v>
      </c>
    </row>
    <row r="56" spans="1:4" ht="30" x14ac:dyDescent="0.35">
      <c r="A56" s="8"/>
      <c r="C56" s="26" t="s">
        <v>36</v>
      </c>
      <c r="D56" s="27">
        <v>380</v>
      </c>
    </row>
    <row r="57" spans="1:4" x14ac:dyDescent="0.35">
      <c r="A57" s="8"/>
    </row>
    <row r="58" spans="1:4" ht="45" x14ac:dyDescent="0.35">
      <c r="A58" s="8"/>
      <c r="C58" s="28" t="s">
        <v>37</v>
      </c>
      <c r="D58" s="22">
        <v>1600</v>
      </c>
    </row>
    <row r="59" spans="1:4" x14ac:dyDescent="0.35">
      <c r="A59" s="5" t="s">
        <v>0</v>
      </c>
    </row>
    <row r="60" spans="1:4" ht="30" x14ac:dyDescent="0.35">
      <c r="A60" s="1" t="s">
        <v>1</v>
      </c>
      <c r="C60" s="28" t="s">
        <v>38</v>
      </c>
      <c r="D60" s="22">
        <v>380</v>
      </c>
    </row>
    <row r="61" spans="1:4" x14ac:dyDescent="0.35">
      <c r="A61" s="1" t="s">
        <v>2</v>
      </c>
    </row>
    <row r="62" spans="1:4" ht="30" x14ac:dyDescent="0.35">
      <c r="A62" s="1" t="s">
        <v>3</v>
      </c>
      <c r="C62" s="28" t="s">
        <v>39</v>
      </c>
      <c r="D62" s="22">
        <v>180</v>
      </c>
    </row>
    <row r="63" spans="1:4" x14ac:dyDescent="0.35">
      <c r="A63" s="3" t="s">
        <v>23</v>
      </c>
    </row>
    <row r="64" spans="1:4" x14ac:dyDescent="0.35">
      <c r="A64" s="8"/>
      <c r="C64" s="28" t="s">
        <v>40</v>
      </c>
      <c r="D64" s="22">
        <v>250</v>
      </c>
    </row>
    <row r="65" spans="1:4" x14ac:dyDescent="0.35">
      <c r="A65" s="8"/>
    </row>
    <row r="66" spans="1:4" x14ac:dyDescent="0.35">
      <c r="A66" s="8"/>
      <c r="C66" s="6" t="s">
        <v>41</v>
      </c>
      <c r="D66" s="22">
        <v>1600</v>
      </c>
    </row>
    <row r="67" spans="1:4" x14ac:dyDescent="0.35">
      <c r="A67" s="8"/>
    </row>
    <row r="68" spans="1:4" x14ac:dyDescent="0.35">
      <c r="A68" s="8"/>
      <c r="C68" s="6" t="s">
        <v>42</v>
      </c>
      <c r="D68" s="22">
        <v>170</v>
      </c>
    </row>
    <row r="69" spans="1:4" x14ac:dyDescent="0.35">
      <c r="A69" s="8"/>
    </row>
    <row r="70" spans="1:4" x14ac:dyDescent="0.35">
      <c r="C70" s="26" t="s">
        <v>60</v>
      </c>
      <c r="D70" s="27">
        <v>170</v>
      </c>
    </row>
    <row r="71" spans="1:4" x14ac:dyDescent="0.35">
      <c r="A71" s="8"/>
    </row>
    <row r="72" spans="1:4" x14ac:dyDescent="0.35">
      <c r="C72" s="15" t="s">
        <v>43</v>
      </c>
      <c r="D72" s="29">
        <f>SUM(D52:D71)</f>
        <v>5030</v>
      </c>
    </row>
    <row r="73" spans="1:4" x14ac:dyDescent="0.35">
      <c r="A73" s="8"/>
      <c r="D73" s="20"/>
    </row>
    <row r="74" spans="1:4" ht="15.6" thickBot="1" x14ac:dyDescent="0.4">
      <c r="A74" s="8"/>
      <c r="C74" s="15" t="s">
        <v>44</v>
      </c>
      <c r="D74" s="21">
        <f>SUM(D50+D72)</f>
        <v>10792.289999999999</v>
      </c>
    </row>
    <row r="75" spans="1:4" ht="15.6" thickTop="1" x14ac:dyDescent="0.35">
      <c r="A75" s="8"/>
    </row>
    <row r="76" spans="1:4" x14ac:dyDescent="0.35">
      <c r="A76" s="8"/>
      <c r="C76" s="15" t="s">
        <v>45</v>
      </c>
      <c r="D76" s="16" t="s">
        <v>65</v>
      </c>
    </row>
    <row r="77" spans="1:4" hidden="1" x14ac:dyDescent="0.35">
      <c r="C77" s="7" t="s">
        <v>46</v>
      </c>
    </row>
    <row r="78" spans="1:4" ht="15.6" hidden="1" thickBot="1" x14ac:dyDescent="0.4">
      <c r="C78" s="9"/>
    </row>
    <row r="79" spans="1:4" hidden="1" x14ac:dyDescent="0.35">
      <c r="C79" s="10"/>
    </row>
    <row r="80" spans="1:4" hidden="1" x14ac:dyDescent="0.35">
      <c r="C80" s="11"/>
    </row>
    <row r="81" spans="1:5" hidden="1" x14ac:dyDescent="0.35">
      <c r="C81" s="11" t="s">
        <v>47</v>
      </c>
    </row>
    <row r="82" spans="1:5" hidden="1" x14ac:dyDescent="0.35">
      <c r="A82" s="8"/>
      <c r="C82" s="12" t="s">
        <v>48</v>
      </c>
    </row>
    <row r="83" spans="1:5" hidden="1" x14ac:dyDescent="0.35">
      <c r="C83" s="12"/>
    </row>
    <row r="84" spans="1:5" hidden="1" x14ac:dyDescent="0.35">
      <c r="A84" s="4"/>
      <c r="C84" s="12"/>
      <c r="E84" s="8"/>
    </row>
    <row r="85" spans="1:5" hidden="1" x14ac:dyDescent="0.35">
      <c r="A85" s="4"/>
      <c r="B85" s="8"/>
      <c r="C85" s="13"/>
      <c r="E85" s="8"/>
    </row>
    <row r="86" spans="1:5" hidden="1" x14ac:dyDescent="0.35">
      <c r="A86" s="4"/>
      <c r="B86" s="8"/>
      <c r="C86" s="13" t="s">
        <v>49</v>
      </c>
      <c r="E86" s="8"/>
    </row>
    <row r="87" spans="1:5" hidden="1" x14ac:dyDescent="0.35">
      <c r="A87" s="4"/>
      <c r="B87" s="8"/>
      <c r="C87" s="12" t="s">
        <v>50</v>
      </c>
      <c r="E87" s="8"/>
    </row>
    <row r="88" spans="1:5" hidden="1" x14ac:dyDescent="0.35">
      <c r="A88" s="4"/>
      <c r="B88" s="8"/>
      <c r="C88" s="12"/>
      <c r="E88" s="8"/>
    </row>
    <row r="89" spans="1:5" hidden="1" x14ac:dyDescent="0.35">
      <c r="A89" s="4"/>
      <c r="B89" s="8"/>
      <c r="C89" s="12"/>
    </row>
    <row r="90" spans="1:5" hidden="1" x14ac:dyDescent="0.35">
      <c r="A90" s="5" t="s">
        <v>0</v>
      </c>
      <c r="B90" s="8"/>
      <c r="C90" s="13"/>
    </row>
    <row r="91" spans="1:5" hidden="1" x14ac:dyDescent="0.35">
      <c r="A91" s="1" t="s">
        <v>1</v>
      </c>
      <c r="B91" s="8"/>
      <c r="C91" s="13" t="s">
        <v>51</v>
      </c>
    </row>
    <row r="92" spans="1:5" hidden="1" x14ac:dyDescent="0.35">
      <c r="A92" s="1" t="s">
        <v>2</v>
      </c>
      <c r="C92" s="12" t="s">
        <v>52</v>
      </c>
    </row>
    <row r="93" spans="1:5" ht="15.6" hidden="1" thickBot="1" x14ac:dyDescent="0.4">
      <c r="A93" s="1" t="s">
        <v>3</v>
      </c>
      <c r="C93" s="14"/>
    </row>
    <row r="94" spans="1:5" hidden="1" x14ac:dyDescent="0.35">
      <c r="A94" s="3" t="s">
        <v>23</v>
      </c>
    </row>
    <row r="95" spans="1:5" hidden="1" x14ac:dyDescent="0.35"/>
    <row r="96" spans="1:5" hidden="1" x14ac:dyDescent="0.35"/>
    <row r="110" spans="2:2" x14ac:dyDescent="0.35">
      <c r="B11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SHC5301M</vt:lpstr>
      <vt:lpstr>SHC5301M!Print_Titles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2024-09-11T06:25:20Z</dcterms:modified>
</cp:coreProperties>
</file>